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4\Offre de formation\"/>
    </mc:Choice>
  </mc:AlternateContent>
  <xr:revisionPtr revIDLastSave="0" documentId="13_ncr:1_{01680188-1341-45EB-AC75-EC632CCC85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fre complète" sheetId="27" r:id="rId1"/>
  </sheets>
  <definedNames>
    <definedName name="_xlnm._FilterDatabase" localSheetId="0" hidden="1">'Offre complète'!$A$3:$P$71</definedName>
    <definedName name="_xlnm.Print_Titles" localSheetId="0">'Offre complète'!$1:$3</definedName>
    <definedName name="_xlnm.Print_Area" localSheetId="0">'Offre complète'!$A$1:$P$71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27" l="1"/>
  <c r="L46" i="27"/>
  <c r="L28" i="27"/>
  <c r="L52" i="27"/>
  <c r="L38" i="27"/>
  <c r="L37" i="27"/>
  <c r="L36" i="27"/>
  <c r="L33" i="27"/>
  <c r="L54" i="27"/>
  <c r="L53" i="27"/>
  <c r="L51" i="27"/>
  <c r="L14" i="27"/>
  <c r="L47" i="27"/>
  <c r="L27" i="27"/>
  <c r="L24" i="27"/>
  <c r="L65" i="27"/>
  <c r="L64" i="27"/>
  <c r="L61" i="27"/>
  <c r="L60" i="27"/>
  <c r="L63" i="27"/>
  <c r="L62" i="27"/>
  <c r="L58" i="27"/>
  <c r="L50" i="27"/>
  <c r="L49" i="27"/>
  <c r="L48" i="27"/>
  <c r="L45" i="27"/>
  <c r="L44" i="27"/>
  <c r="L68" i="27"/>
  <c r="L41" i="27"/>
  <c r="L35" i="27"/>
  <c r="L31" i="27"/>
  <c r="L29" i="27"/>
  <c r="L17" i="27"/>
  <c r="L71" i="27"/>
  <c r="L70" i="27"/>
  <c r="L67" i="27"/>
  <c r="L20" i="27"/>
  <c r="L21" i="27"/>
  <c r="L40" i="27"/>
  <c r="L43" i="27"/>
  <c r="L56" i="27"/>
  <c r="L59" i="27"/>
  <c r="L57" i="27"/>
  <c r="L26" i="27"/>
  <c r="L30" i="27"/>
  <c r="L34" i="27"/>
  <c r="L32" i="27"/>
  <c r="L23" i="27"/>
  <c r="L13" i="27"/>
  <c r="L16" i="27"/>
  <c r="L18" i="27"/>
  <c r="L15" i="27"/>
  <c r="L12" i="27"/>
  <c r="L9" i="27"/>
  <c r="L10" i="27"/>
  <c r="L7" i="27"/>
  <c r="L5" i="27"/>
</calcChain>
</file>

<file path=xl/sharedStrings.xml><?xml version="1.0" encoding="utf-8"?>
<sst xmlns="http://schemas.openxmlformats.org/spreadsheetml/2006/main" count="656" uniqueCount="258">
  <si>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</si>
  <si>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</si>
  <si>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</si>
  <si>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</si>
  <si>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</si>
  <si>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</si>
  <si>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</si>
  <si>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</si>
  <si>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>Durée  centre</t>
  </si>
  <si>
    <t>Durée entreprise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</si>
  <si>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</si>
  <si>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</si>
  <si>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</si>
  <si>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</si>
  <si>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</si>
  <si>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</si>
  <si>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</si>
  <si>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</si>
  <si>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</si>
  <si>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</si>
  <si>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</si>
  <si>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</si>
  <si>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</si>
  <si>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</si>
  <si>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</si>
  <si>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</si>
  <si>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</si>
  <si>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</si>
  <si>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</si>
  <si>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</si>
  <si>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Concepteur(trice) de maquette numérique BIM</t>
  </si>
  <si>
    <t>CREACT'UP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</si>
  <si>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</si>
  <si>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</si>
  <si>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</si>
  <si>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</si>
  <si>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</si>
  <si>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AIDE A LA PERSONNE - SOINS PERSONNELS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</si>
  <si>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</si>
  <si>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</si>
  <si>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</si>
  <si>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</si>
  <si>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</si>
  <si>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</si>
  <si>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</si>
  <si>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</si>
  <si>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</si>
  <si>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BALMA (31)
SAINT-JEAN-DE-VEDAS (34)</t>
  </si>
  <si>
    <t>TP Négociateur(trice) technico-commercial(e)</t>
  </si>
  <si>
    <t>TP Manager d'unité marchande</t>
  </si>
  <si>
    <t xml:space="preserve">TP  Assistant(e) import-export </t>
  </si>
  <si>
    <t>TP Monteur(euse) Audiovisuel</t>
  </si>
  <si>
    <t>TP Formateur(trice) professionnel(le) d'adultes</t>
  </si>
  <si>
    <t>COLOMIERS (31)
MONTPELLIER (34)</t>
  </si>
  <si>
    <t>TP  Assistant(e) Ressources Humaines</t>
  </si>
  <si>
    <t>GIP FORMAVIE</t>
  </si>
  <si>
    <t>TP Secrétaire comptable</t>
  </si>
  <si>
    <t>TP Gestionnaire de paie</t>
  </si>
  <si>
    <t>TP Comptable assistant(e)</t>
  </si>
  <si>
    <t>TP  Secrétaire assistant(e)</t>
  </si>
  <si>
    <t>RAMONVILLE ST AGNE (31)
MONTPELLIER (34)</t>
  </si>
  <si>
    <t>Habilitation pour électriciens B1, B2, BR, BC, BE</t>
  </si>
  <si>
    <t>Habilitation électrique BR, Chargé d'intervention générale en basse tension (installation)</t>
  </si>
  <si>
    <t>Formations réglementaires</t>
  </si>
  <si>
    <t xml:space="preserve"> Métiers de la Direction et du Management d'une structure touristique </t>
  </si>
  <si>
    <t>TOULOUSE (31)
MONTPELLIER (34)</t>
  </si>
  <si>
    <t>ECLIPSE ISTEC</t>
  </si>
  <si>
    <t>Formation réglementaire</t>
  </si>
  <si>
    <t>Permis d’exploitation d’un débit de boissons</t>
  </si>
  <si>
    <t>TP Technicien(ne) en logistique d'entreposage</t>
  </si>
  <si>
    <t>TP Technicien(ne) supérieur(e) en méthodes et exploitation logistique</t>
  </si>
  <si>
    <t>TP Technicien supérieur systèmes et réseaux</t>
  </si>
  <si>
    <t>TP Administrateur d'infrastructures sécurisées</t>
  </si>
  <si>
    <t>NÎMES (30)
 MONTFERRIER SUR LEZ (34)</t>
  </si>
  <si>
    <t>TP Concepteur(trice) Designer(euse) UI</t>
  </si>
  <si>
    <t>Développeur jeux vidéos (Gameplay programming)</t>
  </si>
  <si>
    <t>Brand Content manager</t>
  </si>
  <si>
    <t>MEDIASCHOOL MONTPELLIER</t>
  </si>
  <si>
    <t xml:space="preserve">IDEM </t>
  </si>
  <si>
    <t>Stratégie digitale et réseaux sociaux</t>
  </si>
  <si>
    <t>IDGEO</t>
  </si>
  <si>
    <t>Programmation et développement informatique</t>
  </si>
  <si>
    <t>Les bases de Wordpress - Créer et administrer un site web WordPress</t>
  </si>
  <si>
    <t>Gestion de l'entreprise : Parcours Cadres</t>
  </si>
  <si>
    <t>BATIPOLE EN LIMOUXIN</t>
  </si>
  <si>
    <t>Maîtriser les logiciels de création graphique de la suite Adobe CC (InDesign-Illustrator-Photoshop)</t>
  </si>
  <si>
    <t>Développement des compétences en gestion de sites web et infographie 2D/3D</t>
  </si>
  <si>
    <t>SAINT-MARTIN-DE VILLEREGLAN (11)</t>
  </si>
  <si>
    <t>TP Technicien(ne) en géomatique</t>
  </si>
  <si>
    <t xml:space="preserve">TP Employé(e) commercial(e) </t>
  </si>
  <si>
    <t>TP Conseiller(ère) de vente</t>
  </si>
  <si>
    <t>TP Conseiller(ère) en insertion professionnelle</t>
  </si>
  <si>
    <t>TP Secrétaire assistant(e) médico-social(e)</t>
  </si>
  <si>
    <t>TP Concepteur(trice) Développeur(euse) d'applications JAVA</t>
  </si>
  <si>
    <t>Développeur(euse) JAVA</t>
  </si>
  <si>
    <t>SAINT-JEAN-DE-VEDAS (34)</t>
  </si>
  <si>
    <t>ASSOCIATION O.R.T.</t>
  </si>
  <si>
    <t>BALMA (31)</t>
  </si>
  <si>
    <t>MONTPELLIER (34)</t>
  </si>
  <si>
    <t>COLOMIERS (31)</t>
  </si>
  <si>
    <t xml:space="preserve">TOULOUSE  (31) </t>
  </si>
  <si>
    <t>RAMONVILLE-ST-AGNE (31)
MONTPELLIER (34)</t>
  </si>
  <si>
    <r>
      <t xml:space="preserve">TP médiateur(trice) social(e) accès aux droits et services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</si>
  <si>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</si>
  <si>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</si>
  <si>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</si>
  <si>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</si>
  <si>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</si>
  <si>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</si>
  <si>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accueil@batipolelimouxin.com</t>
  </si>
  <si>
    <r>
      <rPr>
        <sz val="11"/>
        <rFont val="Calibri"/>
        <family val="2"/>
        <scheme val="minor"/>
      </rPr>
      <t>05 62 75 07 68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70C0"/>
        <rFont val="Calibri"/>
        <family val="2"/>
        <scheme val="minor"/>
      </rPr>
      <t>http://www.ifolog.com</t>
    </r>
  </si>
  <si>
    <t>recrutement.montpellier@afpa.fr</t>
  </si>
  <si>
    <t>adrarinfo@adrar-formation.com</t>
  </si>
  <si>
    <t>hello@addon-school.fr</t>
  </si>
  <si>
    <t>tertiaireinfo@adrar-formation.com</t>
  </si>
  <si>
    <t>peggy.pollagba@toulouse-ort.asso.fr</t>
  </si>
  <si>
    <t>marlene.ouazana@toulouse-ort.asso.fr</t>
  </si>
  <si>
    <t>contact@creactup.com</t>
  </si>
  <si>
    <t>contact@objectif3d.com</t>
  </si>
  <si>
    <t>recrutement.palays@afpa.fr</t>
  </si>
  <si>
    <t>administration@idgeo.fr</t>
  </si>
  <si>
    <t>contact@ifcdis.fr</t>
  </si>
  <si>
    <t>recrutement.nimes@afpa.fr</t>
  </si>
  <si>
    <t>a.niagne@ucrm.fr</t>
  </si>
  <si>
    <t>recrutement.beziers@afpa.fr</t>
  </si>
  <si>
    <t xml:space="preserve">recrutement.balma@afpa.fr  </t>
  </si>
  <si>
    <t>recrutement.balma@afpa.fr  
recrutement.montpellier@afpa.fr</t>
  </si>
  <si>
    <t xml:space="preserve">info@lidem.eu </t>
  </si>
  <si>
    <t>montpellier@mediaschool.eu</t>
  </si>
  <si>
    <t>johanna.marty@mongreta.fr
victoria.aubert@gretacfa-montpellier.fr</t>
  </si>
  <si>
    <t xml:space="preserve">TOURNEFEUILLE (31) </t>
  </si>
  <si>
    <t>LE SOLER (66)</t>
  </si>
  <si>
    <t>Développeur Full Stack BIG DATA - Bloc de compétences cybersécurité</t>
  </si>
  <si>
    <t>Développeur Full Stack BIG DATA</t>
  </si>
  <si>
    <t>Niveau 7 (ancien I)</t>
  </si>
  <si>
    <t>Développeur Full Stack BIG DATA - Data Engineer en FAD</t>
  </si>
  <si>
    <t>DIGINAMIC</t>
  </si>
  <si>
    <t>TOULOUSE (31)
PEROLS (34)</t>
  </si>
  <si>
    <t>ccamilleri@diginamic.fr</t>
  </si>
  <si>
    <t>hello@unlearn-school.fr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</si>
  <si>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</si>
  <si>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</si>
  <si>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</si>
  <si>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numerique.toulouse@mongreta.fr
victoria.aubert@gretacfa-montpellier.fr</t>
  </si>
  <si>
    <t>Infrastructures et réseaux</t>
  </si>
  <si>
    <t xml:space="preserve">UNLEARN </t>
  </si>
  <si>
    <t xml:space="preserve">                      PROGRAMME RÉGIONAL E-FORMATION 2024</t>
  </si>
  <si>
    <t>Titre professionnel secrétaire assistant</t>
  </si>
  <si>
    <t xml:space="preserve">Mettre en œuvre et administrer des solutions CISCO </t>
  </si>
  <si>
    <t xml:space="preserve"> MONTFERRIER SUR LEZ (34)</t>
  </si>
  <si>
    <t xml:space="preserve">Expert réseaux infrastructures et sécurité </t>
  </si>
  <si>
    <t xml:space="preserve">TOULOUSE (31)
NÎMES (30) </t>
  </si>
  <si>
    <t>SAINT-JEAN-DE VEDAS (34)
RIVESALTES (66)</t>
  </si>
  <si>
    <t>23Q0371752</t>
  </si>
  <si>
    <t>23Q1060637</t>
  </si>
  <si>
    <t>23C0040100</t>
  </si>
  <si>
    <t>23Q1250782</t>
  </si>
  <si>
    <t>23Q1950510</t>
  </si>
  <si>
    <t>23Q1960897</t>
  </si>
  <si>
    <t>23Q1960867</t>
  </si>
  <si>
    <t>23Q1971696</t>
  </si>
  <si>
    <t>23Q1970868</t>
  </si>
  <si>
    <t>23Q1980229</t>
  </si>
  <si>
    <t>23Q1982045</t>
  </si>
  <si>
    <t>23Q2370827</t>
  </si>
  <si>
    <t>23Q2210232</t>
  </si>
  <si>
    <t>23Q2560249</t>
  </si>
  <si>
    <t>23Q2570250</t>
  </si>
  <si>
    <t>23Q2920546</t>
  </si>
  <si>
    <t>23Q2931438</t>
  </si>
  <si>
    <t>23Q2940877</t>
  </si>
  <si>
    <t>23Q2941439</t>
  </si>
  <si>
    <t>23Q2960750</t>
  </si>
  <si>
    <t>23Q2960878</t>
  </si>
  <si>
    <t>23Q2970480</t>
  </si>
  <si>
    <t>23C0810013</t>
  </si>
  <si>
    <t>23C0810059</t>
  </si>
  <si>
    <t>23Q3880097</t>
  </si>
  <si>
    <t>23Q3881731</t>
  </si>
  <si>
    <t>23Q3920098</t>
  </si>
  <si>
    <t>23Q3921753</t>
  </si>
  <si>
    <t>23Q3981662</t>
  </si>
  <si>
    <t>23Q3981812</t>
  </si>
  <si>
    <t>23Q3991583</t>
  </si>
  <si>
    <t>23Q4022214</t>
  </si>
  <si>
    <t>23Q4021298</t>
  </si>
  <si>
    <t>23Q4052217</t>
  </si>
  <si>
    <t>23Q4050638</t>
  </si>
  <si>
    <t>23Q4092232</t>
  </si>
  <si>
    <t>23Q4091820</t>
  </si>
  <si>
    <t>23Q4100798</t>
  </si>
  <si>
    <t>23Q4111652</t>
  </si>
  <si>
    <t>23C0820014</t>
  </si>
  <si>
    <t>23C0820107</t>
  </si>
  <si>
    <t>23C0830015</t>
  </si>
  <si>
    <t>23C0830208</t>
  </si>
  <si>
    <t>23C0840252</t>
  </si>
  <si>
    <t>23C0840027</t>
  </si>
  <si>
    <t>23C1010084</t>
  </si>
  <si>
    <t>23C1020225</t>
  </si>
  <si>
    <t>23Q5620728</t>
  </si>
  <si>
    <t>23Q5630729</t>
  </si>
  <si>
    <t>23/01/2024</t>
  </si>
  <si>
    <t>02/04/2024</t>
  </si>
  <si>
    <t>N°de marché</t>
  </si>
  <si>
    <t>Effectif prévisionnel</t>
  </si>
  <si>
    <t>SERVICES ADMINISTRATIFS AUX ENTREPRISES</t>
  </si>
  <si>
    <t>TP Gestionnaire comptable et fiscal</t>
  </si>
  <si>
    <t>09/12/2024</t>
  </si>
  <si>
    <t xml:space="preserve">NÎMES (30) </t>
  </si>
  <si>
    <t>21/03/2024</t>
  </si>
  <si>
    <t>15/04/2024</t>
  </si>
  <si>
    <t>04/06/2024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</si>
  <si>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</si>
  <si>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09/04/2024</t>
  </si>
  <si>
    <t>18/04/2024
30/09/2024</t>
  </si>
  <si>
    <t>20/09/2024</t>
  </si>
  <si>
    <t>23/05/2024</t>
  </si>
  <si>
    <t>08/04/2024
14/10/2024</t>
  </si>
  <si>
    <t>01/07/2024</t>
  </si>
  <si>
    <t>29/01/2024</t>
  </si>
  <si>
    <t>05/02/2024</t>
  </si>
  <si>
    <t>formationbge31@creer.fr</t>
  </si>
  <si>
    <t>18/03/2024</t>
  </si>
  <si>
    <t>28/06/2024</t>
  </si>
  <si>
    <t>22/04/2024</t>
  </si>
  <si>
    <t>02/09/2024</t>
  </si>
  <si>
    <t>23/09/2024</t>
  </si>
  <si>
    <t>13/05/2024</t>
  </si>
  <si>
    <t>16/02/2024</t>
  </si>
  <si>
    <t>16/05/2024</t>
  </si>
  <si>
    <t>22/04/2024
27/05/2024</t>
  </si>
  <si>
    <t>27/05/2024</t>
  </si>
  <si>
    <t>05/09/2024
14/11/2024</t>
  </si>
  <si>
    <t>17/07/2024</t>
  </si>
  <si>
    <t>09/04/2024
02/12/2024</t>
  </si>
  <si>
    <t>04/04/2024
22/05/2024</t>
  </si>
  <si>
    <t>14/05/2024</t>
  </si>
  <si>
    <t>MURET (31)</t>
  </si>
  <si>
    <t>recrutement.balma@afpa.fr</t>
  </si>
  <si>
    <t>21/03/2024
27/06/2024</t>
  </si>
  <si>
    <t>05/06/2024</t>
  </si>
  <si>
    <t>04/03/2024</t>
  </si>
  <si>
    <t>Annulé titre non renouvelé</t>
  </si>
  <si>
    <t>Expert en informatique et système d'information - Data Engineer en FAD</t>
  </si>
  <si>
    <t>PEROLS (34)</t>
  </si>
  <si>
    <t>BEZIERS (34)</t>
  </si>
  <si>
    <t>15/02/2024
23/04/2024</t>
  </si>
  <si>
    <t>08/04/2024</t>
  </si>
  <si>
    <t>10/06/2024</t>
  </si>
  <si>
    <t>OBJECTIF 3W /FORMATAGE LANGUEDOC</t>
  </si>
  <si>
    <t>20/06/2024</t>
  </si>
  <si>
    <t>16/09/2024</t>
  </si>
  <si>
    <t>17/06/2024 (reportée)</t>
  </si>
  <si>
    <t>09/09/2024</t>
  </si>
  <si>
    <t>24/10/2024</t>
  </si>
  <si>
    <t>Formation annulée</t>
  </si>
  <si>
    <t>04/03/2024
09/09/2024
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</si>
</sst>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2D2D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14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32" fillId="4" borderId="0" xfId="0" applyFont="1" applyFill="1"/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7" fillId="4" borderId="0" xfId="0" applyFont="1" applyFill="1"/>
    <xf numFmtId="0" fontId="37" fillId="0" borderId="0" xfId="0" applyFont="1"/>
    <xf numFmtId="0" fontId="6" fillId="4" borderId="30" xfId="0" applyFont="1" applyFill="1" applyBorder="1" applyAlignment="1">
      <alignment horizontal="center" vertical="center" wrapText="1"/>
    </xf>
    <xf numFmtId="0" fontId="36" fillId="4" borderId="3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1" fontId="6" fillId="4" borderId="31" xfId="0" applyNumberFormat="1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9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 wrapText="1"/>
    </xf>
    <xf numFmtId="0" fontId="38" fillId="4" borderId="33" xfId="0" applyFont="1" applyFill="1" applyBorder="1" applyAlignment="1">
      <alignment horizontal="center" vertical="center" wrapText="1"/>
    </xf>
    <xf numFmtId="0" fontId="38" fillId="4" borderId="2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4" borderId="2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38" fillId="4" borderId="35" xfId="0" applyFont="1" applyFill="1" applyBorder="1" applyAlignment="1">
      <alignment horizontal="center" vertical="center" wrapText="1"/>
    </xf>
    <xf numFmtId="0" fontId="36" fillId="4" borderId="3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1" fontId="6" fillId="4" borderId="35" xfId="0" applyNumberFormat="1" applyFont="1" applyFill="1" applyBorder="1" applyAlignment="1">
      <alignment horizontal="center" vertical="center" wrapText="1"/>
    </xf>
    <xf numFmtId="0" fontId="41" fillId="4" borderId="2" xfId="3753" applyFill="1" applyBorder="1" applyAlignment="1">
      <alignment horizontal="center" vertical="center" wrapText="1"/>
    </xf>
    <xf numFmtId="0" fontId="41" fillId="4" borderId="5" xfId="3753" applyFill="1" applyBorder="1" applyAlignment="1">
      <alignment horizontal="center" vertical="center" wrapText="1"/>
    </xf>
    <xf numFmtId="0" fontId="41" fillId="0" borderId="27" xfId="3753" applyBorder="1" applyAlignment="1">
      <alignment horizontal="center" vertical="center" wrapText="1"/>
    </xf>
    <xf numFmtId="0" fontId="41" fillId="0" borderId="35" xfId="3753" applyBorder="1" applyAlignment="1">
      <alignment horizontal="center" vertical="center" wrapText="1"/>
    </xf>
    <xf numFmtId="0" fontId="41" fillId="4" borderId="7" xfId="3753" applyFill="1" applyBorder="1" applyAlignment="1">
      <alignment horizontal="center" vertical="center" wrapText="1"/>
    </xf>
    <xf numFmtId="0" fontId="43" fillId="4" borderId="2" xfId="3753" applyFont="1" applyFill="1" applyBorder="1" applyAlignment="1">
      <alignment horizontal="center" vertical="center" wrapText="1"/>
    </xf>
    <xf numFmtId="0" fontId="43" fillId="4" borderId="35" xfId="3753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3" fillId="4" borderId="7" xfId="3753" applyFont="1" applyFill="1" applyBorder="1" applyAlignment="1">
      <alignment horizontal="center" vertical="center" wrapText="1"/>
    </xf>
    <xf numFmtId="49" fontId="33" fillId="37" borderId="2" xfId="375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3" fillId="38" borderId="2" xfId="3750" applyNumberFormat="1" applyFont="1" applyFill="1" applyBorder="1" applyAlignment="1">
      <alignment horizontal="center" vertical="center" wrapText="1"/>
    </xf>
    <xf numFmtId="49" fontId="33" fillId="38" borderId="35" xfId="3750" applyNumberFormat="1" applyFont="1" applyFill="1" applyBorder="1" applyAlignment="1">
      <alignment horizontal="center" vertical="center" wrapText="1"/>
    </xf>
    <xf numFmtId="49" fontId="33" fillId="38" borderId="7" xfId="3750" applyNumberFormat="1" applyFont="1" applyFill="1" applyBorder="1" applyAlignment="1">
      <alignment horizontal="center" vertical="center" wrapText="1"/>
    </xf>
    <xf numFmtId="49" fontId="33" fillId="38" borderId="27" xfId="3750" applyNumberFormat="1" applyFont="1" applyFill="1" applyBorder="1" applyAlignment="1">
      <alignment horizontal="center" vertical="center" wrapText="1"/>
    </xf>
    <xf numFmtId="49" fontId="33" fillId="38" borderId="31" xfId="375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7" fillId="4" borderId="36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49" fontId="31" fillId="4" borderId="4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14" fontId="8" fillId="0" borderId="0" xfId="0" applyNumberFormat="1" applyFont="1" applyAlignment="1"/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942261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rutement.beziers@afpa.fr" TargetMode="External"/><Relationship Id="rId13" Type="http://schemas.openxmlformats.org/officeDocument/2006/relationships/hyperlink" Target="mailto:victoria.aubert@gretacfa-montpellier.fr" TargetMode="External"/><Relationship Id="rId18" Type="http://schemas.openxmlformats.org/officeDocument/2006/relationships/hyperlink" Target="mailto:hello@unlearn-school.f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ifolog.com/" TargetMode="External"/><Relationship Id="rId21" Type="http://schemas.openxmlformats.org/officeDocument/2006/relationships/hyperlink" Target="mailto:peggy.pollagba@toulouse-ort.asso.fr" TargetMode="External"/><Relationship Id="rId7" Type="http://schemas.openxmlformats.org/officeDocument/2006/relationships/hyperlink" Target="mailto:a.niagne@ucrm.fr" TargetMode="External"/><Relationship Id="rId12" Type="http://schemas.openxmlformats.org/officeDocument/2006/relationships/hyperlink" Target="mailto:montpellier@mediaschool.eu" TargetMode="External"/><Relationship Id="rId17" Type="http://schemas.openxmlformats.org/officeDocument/2006/relationships/hyperlink" Target="mailto:ccamilleri@diginamic.fr" TargetMode="External"/><Relationship Id="rId25" Type="http://schemas.openxmlformats.org/officeDocument/2006/relationships/hyperlink" Target="mailto:ccamilleri@diginamic.fr" TargetMode="External"/><Relationship Id="rId2" Type="http://schemas.openxmlformats.org/officeDocument/2006/relationships/hyperlink" Target="http://www.ifolog.com/" TargetMode="External"/><Relationship Id="rId16" Type="http://schemas.openxmlformats.org/officeDocument/2006/relationships/hyperlink" Target="mailto:marlene.ouazana@toulouse-ort.asso.fr" TargetMode="External"/><Relationship Id="rId20" Type="http://schemas.openxmlformats.org/officeDocument/2006/relationships/hyperlink" Target="mailto:recrutement.montpellier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nimes@afpa.fr" TargetMode="External"/><Relationship Id="rId11" Type="http://schemas.openxmlformats.org/officeDocument/2006/relationships/hyperlink" Target="mailto:info@lidem.eu" TargetMode="External"/><Relationship Id="rId24" Type="http://schemas.openxmlformats.org/officeDocument/2006/relationships/hyperlink" Target="mailto:recrutement.balma@afpa.fr" TargetMode="External"/><Relationship Id="rId5" Type="http://schemas.openxmlformats.org/officeDocument/2006/relationships/hyperlink" Target="mailto:recrutement.montpellier@afpa.fr" TargetMode="External"/><Relationship Id="rId15" Type="http://schemas.openxmlformats.org/officeDocument/2006/relationships/hyperlink" Target="mailto:marlene.ouazana@toulouse-ort.asso.fr" TargetMode="External"/><Relationship Id="rId23" Type="http://schemas.openxmlformats.org/officeDocument/2006/relationships/hyperlink" Target="mailto:formationbge31@creer.fr" TargetMode="External"/><Relationship Id="rId10" Type="http://schemas.openxmlformats.org/officeDocument/2006/relationships/hyperlink" Target="mailto:recrutement.balma@afpa.fr" TargetMode="External"/><Relationship Id="rId19" Type="http://schemas.openxmlformats.org/officeDocument/2006/relationships/hyperlink" Target="mailto:recrutement.balma@afpa.fr" TargetMode="External"/><Relationship Id="rId4" Type="http://schemas.openxmlformats.org/officeDocument/2006/relationships/hyperlink" Target="mailto:recrutement.palays@afpa.fr" TargetMode="External"/><Relationship Id="rId9" Type="http://schemas.openxmlformats.org/officeDocument/2006/relationships/hyperlink" Target="mailto:recrutement.balma@afpa.fr" TargetMode="External"/><Relationship Id="rId14" Type="http://schemas.openxmlformats.org/officeDocument/2006/relationships/hyperlink" Target="mailto:victoria.aubert@gretacfa-montpellier.fr" TargetMode="External"/><Relationship Id="rId22" Type="http://schemas.openxmlformats.org/officeDocument/2006/relationships/hyperlink" Target="mailto:contact@ifcdis.f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56"/>
  <sheetViews>
    <sheetView tabSelected="1" topLeftCell="C17" zoomScale="83" zoomScaleNormal="83" zoomScaleSheetLayoutView="61" zoomScalePageLayoutView="66" workbookViewId="0">
      <selection activeCell="A22" sqref="A22:P22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85" customWidth="1"/>
    <col min="3" max="3" width="17" style="65" customWidth="1"/>
    <col min="4" max="4" width="18.42578125" style="65" customWidth="1"/>
    <col min="5" max="5" width="39.7109375" style="13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68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10"/>
    <col min="124" max="16384" width="11.5703125" style="5"/>
  </cols>
  <sheetData>
    <row r="1" spans="1:123" ht="14.85" hidden="1" customHeight="1" thickBot="1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23" ht="139.5" customHeight="1" thickBot="1" x14ac:dyDescent="0.3">
      <c r="A2" s="106" t="s">
        <v>146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23" s="9" customFormat="1" ht="125.1" customHeight="1" thickBot="1" x14ac:dyDescent="0.3">
      <c r="A3" s="15" t="s">
        <v>21</v>
      </c>
      <c r="B3" s="15" t="s">
        <v>204</v>
      </c>
      <c r="C3" s="15" t="s">
        <v>45</v>
      </c>
      <c r="D3" s="15" t="s">
        <v>42</v>
      </c>
      <c r="E3" s="16" t="s">
        <v>10</v>
      </c>
      <c r="F3" s="16" t="s">
        <v>19</v>
      </c>
      <c r="G3" s="16" t="s">
        <v>105</v>
      </c>
      <c r="H3" s="16" t="s">
        <v>140</v>
      </c>
      <c r="I3" s="16" t="s">
        <v>141</v>
      </c>
      <c r="J3" s="16" t="s">
        <v>8</v>
      </c>
      <c r="K3" s="16" t="s">
        <v>9</v>
      </c>
      <c r="L3" s="17" t="s">
        <v>17</v>
      </c>
      <c r="M3" s="17" t="s">
        <v>0</v>
      </c>
      <c r="N3" s="18" t="s">
        <v>142</v>
      </c>
      <c r="O3" s="18" t="s">
        <v>205</v>
      </c>
      <c r="P3" s="18" t="s">
        <v>213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</row>
    <row r="4" spans="1:123" ht="48" customHeight="1" thickBot="1" x14ac:dyDescent="0.3">
      <c r="A4" s="103" t="s">
        <v>33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</row>
    <row r="5" spans="1:123" s="6" customFormat="1" ht="56.85" customHeight="1" thickBot="1" x14ac:dyDescent="0.25">
      <c r="A5" s="1" t="s">
        <v>34</v>
      </c>
      <c r="B5" s="87" t="s">
        <v>153</v>
      </c>
      <c r="C5" s="58" t="s">
        <v>43</v>
      </c>
      <c r="D5" s="58" t="s">
        <v>38</v>
      </c>
      <c r="E5" s="36" t="s">
        <v>104</v>
      </c>
      <c r="F5" s="3" t="s">
        <v>35</v>
      </c>
      <c r="G5" s="78" t="s">
        <v>107</v>
      </c>
      <c r="H5" s="19" t="s">
        <v>36</v>
      </c>
      <c r="I5" s="59" t="s">
        <v>24</v>
      </c>
      <c r="J5" s="3">
        <v>980</v>
      </c>
      <c r="K5" s="3">
        <v>280</v>
      </c>
      <c r="L5" s="3">
        <f>SUM(J5:K5)</f>
        <v>1260</v>
      </c>
      <c r="M5" s="4" t="s">
        <v>25</v>
      </c>
      <c r="N5" s="2">
        <v>2</v>
      </c>
      <c r="O5" s="7">
        <v>30</v>
      </c>
      <c r="P5" s="95" t="s">
        <v>216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</row>
    <row r="6" spans="1:123" ht="48" customHeight="1" thickBot="1" x14ac:dyDescent="0.3">
      <c r="A6" s="103" t="s">
        <v>37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23" s="6" customFormat="1" ht="56.85" customHeight="1" thickBot="1" x14ac:dyDescent="0.25">
      <c r="A7" s="1" t="s">
        <v>37</v>
      </c>
      <c r="B7" s="87" t="s">
        <v>154</v>
      </c>
      <c r="C7" s="58" t="s">
        <v>43</v>
      </c>
      <c r="D7" s="58" t="s">
        <v>38</v>
      </c>
      <c r="E7" s="36" t="s">
        <v>102</v>
      </c>
      <c r="F7" s="3" t="s">
        <v>3</v>
      </c>
      <c r="G7" s="78" t="s">
        <v>239</v>
      </c>
      <c r="H7" s="19" t="s">
        <v>97</v>
      </c>
      <c r="I7" s="59" t="s">
        <v>24</v>
      </c>
      <c r="J7" s="32">
        <v>511</v>
      </c>
      <c r="K7" s="88">
        <v>420</v>
      </c>
      <c r="L7" s="88">
        <f>SUM(J7:K7)</f>
        <v>931</v>
      </c>
      <c r="M7" s="4" t="s">
        <v>25</v>
      </c>
      <c r="N7" s="2">
        <v>1</v>
      </c>
      <c r="O7" s="7">
        <v>15</v>
      </c>
      <c r="P7" s="95" t="s">
        <v>249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</row>
    <row r="8" spans="1:123" ht="48" customHeight="1" thickBot="1" x14ac:dyDescent="0.3">
      <c r="A8" s="103" t="s">
        <v>20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/>
    </row>
    <row r="9" spans="1:123" s="6" customFormat="1" ht="56.85" customHeight="1" x14ac:dyDescent="0.2">
      <c r="A9" s="28" t="s">
        <v>20</v>
      </c>
      <c r="B9" s="89" t="s">
        <v>155</v>
      </c>
      <c r="C9" s="59" t="s">
        <v>2</v>
      </c>
      <c r="D9" s="59" t="s">
        <v>44</v>
      </c>
      <c r="E9" s="37" t="s">
        <v>13</v>
      </c>
      <c r="F9" s="29" t="s">
        <v>11</v>
      </c>
      <c r="G9" s="78" t="s">
        <v>122</v>
      </c>
      <c r="H9" s="19" t="s">
        <v>209</v>
      </c>
      <c r="I9" s="59" t="s">
        <v>24</v>
      </c>
      <c r="J9" s="32">
        <v>147</v>
      </c>
      <c r="K9" s="29" t="s">
        <v>1</v>
      </c>
      <c r="L9" s="29">
        <f>SUM(J9:K9)</f>
        <v>147</v>
      </c>
      <c r="M9" s="19" t="s">
        <v>29</v>
      </c>
      <c r="N9" s="30">
        <v>1</v>
      </c>
      <c r="O9" s="31">
        <v>15</v>
      </c>
      <c r="P9" s="96" t="s">
        <v>208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</row>
    <row r="10" spans="1:123" s="12" customFormat="1" ht="56.85" customHeight="1" thickBot="1" x14ac:dyDescent="0.25">
      <c r="A10" s="20" t="s">
        <v>20</v>
      </c>
      <c r="B10" s="89" t="s">
        <v>156</v>
      </c>
      <c r="C10" s="60" t="s">
        <v>43</v>
      </c>
      <c r="D10" s="60" t="s">
        <v>39</v>
      </c>
      <c r="E10" s="38" t="s">
        <v>30</v>
      </c>
      <c r="F10" s="19" t="s">
        <v>11</v>
      </c>
      <c r="G10" s="83" t="s">
        <v>119</v>
      </c>
      <c r="H10" s="19" t="s">
        <v>151</v>
      </c>
      <c r="I10" s="59" t="s">
        <v>24</v>
      </c>
      <c r="J10" s="21">
        <v>224</v>
      </c>
      <c r="K10" s="19">
        <v>70</v>
      </c>
      <c r="L10" s="19">
        <f>SUM(J10:K10)</f>
        <v>294</v>
      </c>
      <c r="M10" s="19" t="s">
        <v>25</v>
      </c>
      <c r="N10" s="23">
        <v>1</v>
      </c>
      <c r="O10" s="24">
        <v>15</v>
      </c>
      <c r="P10" s="97" t="s">
        <v>256</v>
      </c>
    </row>
    <row r="11" spans="1:123" s="6" customFormat="1" ht="48" customHeight="1" thickBot="1" x14ac:dyDescent="0.25">
      <c r="A11" s="107" t="s">
        <v>40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</row>
    <row r="12" spans="1:123" s="6" customFormat="1" ht="56.85" customHeight="1" x14ac:dyDescent="0.2">
      <c r="A12" s="20" t="s">
        <v>41</v>
      </c>
      <c r="B12" s="89" t="s">
        <v>157</v>
      </c>
      <c r="C12" s="60" t="s">
        <v>43</v>
      </c>
      <c r="D12" s="60" t="s">
        <v>38</v>
      </c>
      <c r="E12" s="38" t="s">
        <v>89</v>
      </c>
      <c r="F12" s="19" t="s">
        <v>12</v>
      </c>
      <c r="G12" s="82" t="s">
        <v>121</v>
      </c>
      <c r="H12" s="19" t="s">
        <v>100</v>
      </c>
      <c r="I12" s="60" t="s">
        <v>24</v>
      </c>
      <c r="J12" s="21">
        <v>504</v>
      </c>
      <c r="K12" s="21">
        <v>280</v>
      </c>
      <c r="L12" s="19">
        <f>SUM(J12,K12)</f>
        <v>784</v>
      </c>
      <c r="M12" s="29" t="s">
        <v>27</v>
      </c>
      <c r="N12" s="23">
        <v>1</v>
      </c>
      <c r="O12" s="24">
        <v>15</v>
      </c>
      <c r="P12" s="97" t="s">
        <v>227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</row>
    <row r="13" spans="1:123" s="6" customFormat="1" ht="56.85" customHeight="1" x14ac:dyDescent="0.2">
      <c r="A13" s="20" t="s">
        <v>41</v>
      </c>
      <c r="B13" s="89" t="s">
        <v>158</v>
      </c>
      <c r="C13" s="60" t="s">
        <v>43</v>
      </c>
      <c r="D13" s="60" t="s">
        <v>38</v>
      </c>
      <c r="E13" s="38" t="s">
        <v>90</v>
      </c>
      <c r="F13" s="19" t="s">
        <v>12</v>
      </c>
      <c r="G13" s="82" t="s">
        <v>121</v>
      </c>
      <c r="H13" s="19" t="s">
        <v>100</v>
      </c>
      <c r="I13" s="60" t="s">
        <v>24</v>
      </c>
      <c r="J13" s="21">
        <v>581</v>
      </c>
      <c r="K13" s="21">
        <v>280</v>
      </c>
      <c r="L13" s="19">
        <f t="shared" ref="L13:L18" si="0">SUM(J13,K13)</f>
        <v>861</v>
      </c>
      <c r="M13" s="19" t="s">
        <v>25</v>
      </c>
      <c r="N13" s="23">
        <v>1</v>
      </c>
      <c r="O13" s="24">
        <v>15</v>
      </c>
      <c r="P13" s="98" t="s">
        <v>223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</row>
    <row r="14" spans="1:123" s="6" customFormat="1" ht="56.85" customHeight="1" x14ac:dyDescent="0.2">
      <c r="A14" s="20" t="s">
        <v>41</v>
      </c>
      <c r="B14" s="89" t="s">
        <v>159</v>
      </c>
      <c r="C14" s="60" t="s">
        <v>43</v>
      </c>
      <c r="D14" s="60" t="s">
        <v>38</v>
      </c>
      <c r="E14" s="38" t="s">
        <v>90</v>
      </c>
      <c r="F14" s="19" t="s">
        <v>96</v>
      </c>
      <c r="G14" s="82" t="s">
        <v>116</v>
      </c>
      <c r="H14" s="19" t="s">
        <v>98</v>
      </c>
      <c r="I14" s="60" t="s">
        <v>24</v>
      </c>
      <c r="J14" s="21">
        <v>547</v>
      </c>
      <c r="K14" s="21">
        <v>280</v>
      </c>
      <c r="L14" s="19">
        <f>SUM(J14:K14)</f>
        <v>827</v>
      </c>
      <c r="M14" s="19" t="s">
        <v>25</v>
      </c>
      <c r="N14" s="23">
        <v>1</v>
      </c>
      <c r="O14" s="24">
        <v>15</v>
      </c>
      <c r="P14" s="97" t="s">
        <v>226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</row>
    <row r="15" spans="1:123" s="6" customFormat="1" ht="56.85" customHeight="1" x14ac:dyDescent="0.2">
      <c r="A15" s="20" t="s">
        <v>41</v>
      </c>
      <c r="B15" s="89" t="s">
        <v>160</v>
      </c>
      <c r="C15" s="60" t="s">
        <v>43</v>
      </c>
      <c r="D15" s="60" t="s">
        <v>38</v>
      </c>
      <c r="E15" s="38" t="s">
        <v>48</v>
      </c>
      <c r="F15" s="19" t="s">
        <v>4</v>
      </c>
      <c r="G15" s="78" t="s">
        <v>108</v>
      </c>
      <c r="H15" s="19" t="s">
        <v>100</v>
      </c>
      <c r="I15" s="60" t="s">
        <v>24</v>
      </c>
      <c r="J15" s="21">
        <v>735</v>
      </c>
      <c r="K15" s="21">
        <v>385</v>
      </c>
      <c r="L15" s="19">
        <f>SUM(J15,K15)</f>
        <v>1120</v>
      </c>
      <c r="M15" s="21" t="s">
        <v>26</v>
      </c>
      <c r="N15" s="21">
        <v>1</v>
      </c>
      <c r="O15" s="27">
        <v>15</v>
      </c>
      <c r="P15" s="97" t="s">
        <v>217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</row>
    <row r="16" spans="1:123" s="6" customFormat="1" ht="56.85" customHeight="1" x14ac:dyDescent="0.2">
      <c r="A16" s="20" t="s">
        <v>41</v>
      </c>
      <c r="B16" s="89" t="s">
        <v>161</v>
      </c>
      <c r="C16" s="60" t="s">
        <v>43</v>
      </c>
      <c r="D16" s="60" t="s">
        <v>38</v>
      </c>
      <c r="E16" s="39" t="s">
        <v>49</v>
      </c>
      <c r="F16" s="22" t="s">
        <v>96</v>
      </c>
      <c r="G16" s="78" t="s">
        <v>116</v>
      </c>
      <c r="H16" s="19" t="s">
        <v>99</v>
      </c>
      <c r="I16" s="60" t="s">
        <v>24</v>
      </c>
      <c r="J16" s="34">
        <v>588</v>
      </c>
      <c r="K16" s="34">
        <v>175</v>
      </c>
      <c r="L16" s="19">
        <f t="shared" si="0"/>
        <v>763</v>
      </c>
      <c r="M16" s="19" t="s">
        <v>26</v>
      </c>
      <c r="N16" s="33">
        <v>1</v>
      </c>
      <c r="O16" s="35">
        <v>15</v>
      </c>
      <c r="P16" s="98" t="s">
        <v>228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</row>
    <row r="17" spans="1:123" s="6" customFormat="1" ht="56.85" customHeight="1" x14ac:dyDescent="0.2">
      <c r="A17" s="20" t="s">
        <v>41</v>
      </c>
      <c r="B17" s="89" t="s">
        <v>162</v>
      </c>
      <c r="C17" s="60" t="s">
        <v>43</v>
      </c>
      <c r="D17" s="60" t="s">
        <v>38</v>
      </c>
      <c r="E17" s="38" t="s">
        <v>50</v>
      </c>
      <c r="F17" s="19" t="s">
        <v>3</v>
      </c>
      <c r="G17" s="78" t="s">
        <v>125</v>
      </c>
      <c r="H17" s="19" t="s">
        <v>97</v>
      </c>
      <c r="I17" s="60" t="s">
        <v>24</v>
      </c>
      <c r="J17" s="21">
        <v>682</v>
      </c>
      <c r="K17" s="21">
        <v>280</v>
      </c>
      <c r="L17" s="19">
        <f t="shared" ref="L17" si="1">SUM(J17,K17)</f>
        <v>962</v>
      </c>
      <c r="M17" s="21" t="s">
        <v>26</v>
      </c>
      <c r="N17" s="21">
        <v>1</v>
      </c>
      <c r="O17" s="27">
        <v>15</v>
      </c>
      <c r="P17" s="97" t="s">
        <v>256</v>
      </c>
      <c r="Q17" s="2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</row>
    <row r="18" spans="1:123" s="6" customFormat="1" ht="56.85" customHeight="1" thickBot="1" x14ac:dyDescent="0.25">
      <c r="A18" s="20" t="s">
        <v>41</v>
      </c>
      <c r="B18" s="89" t="s">
        <v>163</v>
      </c>
      <c r="C18" s="60" t="s">
        <v>43</v>
      </c>
      <c r="D18" s="60" t="s">
        <v>38</v>
      </c>
      <c r="E18" s="38" t="s">
        <v>50</v>
      </c>
      <c r="F18" s="19" t="s">
        <v>145</v>
      </c>
      <c r="G18" s="78" t="s">
        <v>139</v>
      </c>
      <c r="H18" s="19" t="s">
        <v>130</v>
      </c>
      <c r="I18" s="60" t="s">
        <v>24</v>
      </c>
      <c r="J18" s="21">
        <v>698</v>
      </c>
      <c r="K18" s="21">
        <v>350</v>
      </c>
      <c r="L18" s="19">
        <f t="shared" si="0"/>
        <v>1048</v>
      </c>
      <c r="M18" s="21" t="s">
        <v>26</v>
      </c>
      <c r="N18" s="21">
        <v>1</v>
      </c>
      <c r="O18" s="27">
        <v>15</v>
      </c>
      <c r="P18" s="97" t="s">
        <v>228</v>
      </c>
      <c r="Q18" s="2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</row>
    <row r="19" spans="1:123" s="51" customFormat="1" ht="48" customHeight="1" thickBot="1" x14ac:dyDescent="0.25">
      <c r="A19" s="107" t="s">
        <v>46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</row>
    <row r="20" spans="1:123" s="6" customFormat="1" ht="56.85" customHeight="1" x14ac:dyDescent="0.2">
      <c r="A20" s="28" t="s">
        <v>46</v>
      </c>
      <c r="B20" s="89" t="s">
        <v>164</v>
      </c>
      <c r="C20" s="59" t="s">
        <v>43</v>
      </c>
      <c r="D20" s="59" t="s">
        <v>39</v>
      </c>
      <c r="E20" s="37" t="s">
        <v>16</v>
      </c>
      <c r="F20" s="29" t="s">
        <v>6</v>
      </c>
      <c r="G20" s="78" t="s">
        <v>123</v>
      </c>
      <c r="H20" s="19" t="s">
        <v>18</v>
      </c>
      <c r="I20" s="60" t="s">
        <v>24</v>
      </c>
      <c r="J20" s="29">
        <v>238</v>
      </c>
      <c r="K20" s="29">
        <v>70</v>
      </c>
      <c r="L20" s="29">
        <f>SUM(J20:K20)</f>
        <v>308</v>
      </c>
      <c r="M20" s="29" t="s">
        <v>25</v>
      </c>
      <c r="N20" s="30">
        <v>1</v>
      </c>
      <c r="O20" s="31">
        <v>15</v>
      </c>
      <c r="P20" s="96" t="s">
        <v>216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</row>
    <row r="21" spans="1:123" s="6" customFormat="1" ht="56.85" customHeight="1" thickBot="1" x14ac:dyDescent="0.25">
      <c r="A21" s="28" t="s">
        <v>46</v>
      </c>
      <c r="B21" s="89" t="s">
        <v>165</v>
      </c>
      <c r="C21" s="59" t="s">
        <v>43</v>
      </c>
      <c r="D21" s="59" t="s">
        <v>38</v>
      </c>
      <c r="E21" s="37" t="s">
        <v>51</v>
      </c>
      <c r="F21" s="29" t="s">
        <v>3</v>
      </c>
      <c r="G21" s="79" t="s">
        <v>111</v>
      </c>
      <c r="H21" s="19" t="s">
        <v>95</v>
      </c>
      <c r="I21" s="60" t="s">
        <v>24</v>
      </c>
      <c r="J21" s="29">
        <v>860</v>
      </c>
      <c r="K21" s="29">
        <v>210</v>
      </c>
      <c r="L21" s="29">
        <f>SUM(J21:K21)</f>
        <v>1070</v>
      </c>
      <c r="M21" s="29" t="s">
        <v>26</v>
      </c>
      <c r="N21" s="30">
        <v>1</v>
      </c>
      <c r="O21" s="31">
        <v>15</v>
      </c>
      <c r="P21" s="96" t="s">
        <v>203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</row>
    <row r="22" spans="1:123" s="51" customFormat="1" ht="48" customHeight="1" thickBot="1" x14ac:dyDescent="0.25">
      <c r="A22" s="107" t="s">
        <v>22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</row>
    <row r="23" spans="1:123" s="6" customFormat="1" ht="56.85" customHeight="1" x14ac:dyDescent="0.2">
      <c r="A23" s="71" t="s">
        <v>22</v>
      </c>
      <c r="B23" s="90" t="s">
        <v>166</v>
      </c>
      <c r="C23" s="72" t="s">
        <v>43</v>
      </c>
      <c r="D23" s="72" t="s">
        <v>38</v>
      </c>
      <c r="E23" s="73" t="s">
        <v>52</v>
      </c>
      <c r="F23" s="74" t="s">
        <v>3</v>
      </c>
      <c r="G23" s="84" t="s">
        <v>126</v>
      </c>
      <c r="H23" s="74" t="s">
        <v>47</v>
      </c>
      <c r="I23" s="72" t="s">
        <v>24</v>
      </c>
      <c r="J23" s="75">
        <v>770</v>
      </c>
      <c r="K23" s="75">
        <v>420</v>
      </c>
      <c r="L23" s="75">
        <f>SUM(J23:K23)</f>
        <v>1190</v>
      </c>
      <c r="M23" s="74" t="s">
        <v>26</v>
      </c>
      <c r="N23" s="76">
        <v>3</v>
      </c>
      <c r="O23" s="77">
        <v>45</v>
      </c>
      <c r="P23" s="99" t="s">
        <v>257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</row>
    <row r="24" spans="1:123" s="6" customFormat="1" ht="56.85" customHeight="1" thickBot="1" x14ac:dyDescent="0.25">
      <c r="A24" s="52" t="s">
        <v>22</v>
      </c>
      <c r="B24" s="89" t="s">
        <v>167</v>
      </c>
      <c r="C24" s="62" t="s">
        <v>43</v>
      </c>
      <c r="D24" s="62" t="s">
        <v>38</v>
      </c>
      <c r="E24" s="53" t="s">
        <v>91</v>
      </c>
      <c r="F24" s="54" t="s">
        <v>3</v>
      </c>
      <c r="G24" s="86" t="s">
        <v>126</v>
      </c>
      <c r="H24" s="29" t="s">
        <v>47</v>
      </c>
      <c r="I24" s="62" t="s">
        <v>24</v>
      </c>
      <c r="J24" s="55">
        <v>614</v>
      </c>
      <c r="K24" s="55">
        <v>490</v>
      </c>
      <c r="L24" s="55">
        <f>SUM(J24:K24)</f>
        <v>1104</v>
      </c>
      <c r="M24" s="54" t="s">
        <v>26</v>
      </c>
      <c r="N24" s="56">
        <v>2</v>
      </c>
      <c r="O24" s="57">
        <v>30</v>
      </c>
      <c r="P24" s="100" t="s">
        <v>231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</row>
    <row r="25" spans="1:123" s="51" customFormat="1" ht="48" customHeight="1" thickBot="1" x14ac:dyDescent="0.25">
      <c r="A25" s="107" t="s">
        <v>206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</row>
    <row r="26" spans="1:123" s="6" customFormat="1" ht="56.85" customHeight="1" x14ac:dyDescent="0.2">
      <c r="A26" s="20" t="s">
        <v>206</v>
      </c>
      <c r="B26" s="89" t="s">
        <v>168</v>
      </c>
      <c r="C26" s="60" t="s">
        <v>43</v>
      </c>
      <c r="D26" s="60" t="s">
        <v>39</v>
      </c>
      <c r="E26" s="38" t="s">
        <v>83</v>
      </c>
      <c r="F26" s="19" t="s">
        <v>31</v>
      </c>
      <c r="G26" s="78" t="s">
        <v>117</v>
      </c>
      <c r="H26" s="19" t="s">
        <v>18</v>
      </c>
      <c r="I26" s="60" t="s">
        <v>24</v>
      </c>
      <c r="J26" s="19">
        <v>232</v>
      </c>
      <c r="K26" s="19">
        <v>120</v>
      </c>
      <c r="L26" s="19">
        <f t="shared" ref="L26:L34" si="2">SUM(J26:K26)</f>
        <v>352</v>
      </c>
      <c r="M26" s="19" t="s">
        <v>26</v>
      </c>
      <c r="N26" s="23">
        <v>1</v>
      </c>
      <c r="O26" s="24">
        <v>15</v>
      </c>
      <c r="P26" s="97" t="s">
        <v>211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</row>
    <row r="27" spans="1:123" s="6" customFormat="1" ht="56.85" customHeight="1" x14ac:dyDescent="0.2">
      <c r="A27" s="20" t="s">
        <v>206</v>
      </c>
      <c r="B27" s="93" t="s">
        <v>169</v>
      </c>
      <c r="C27" s="60" t="s">
        <v>43</v>
      </c>
      <c r="D27" s="60" t="s">
        <v>38</v>
      </c>
      <c r="E27" s="38" t="s">
        <v>92</v>
      </c>
      <c r="F27" s="19" t="s">
        <v>55</v>
      </c>
      <c r="G27" s="78" t="s">
        <v>129</v>
      </c>
      <c r="H27" s="19" t="s">
        <v>238</v>
      </c>
      <c r="I27" s="60" t="s">
        <v>24</v>
      </c>
      <c r="J27" s="21">
        <v>519</v>
      </c>
      <c r="K27" s="21">
        <v>175</v>
      </c>
      <c r="L27" s="19">
        <f t="shared" si="2"/>
        <v>694</v>
      </c>
      <c r="M27" s="19" t="s">
        <v>25</v>
      </c>
      <c r="N27" s="23">
        <v>1</v>
      </c>
      <c r="O27" s="24">
        <v>15</v>
      </c>
      <c r="P27" s="97" t="s">
        <v>237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</row>
    <row r="28" spans="1:123" s="6" customFormat="1" ht="56.85" customHeight="1" x14ac:dyDescent="0.2">
      <c r="A28" s="20" t="s">
        <v>206</v>
      </c>
      <c r="B28" s="89" t="s">
        <v>170</v>
      </c>
      <c r="C28" s="60" t="s">
        <v>43</v>
      </c>
      <c r="D28" s="60" t="s">
        <v>38</v>
      </c>
      <c r="E28" s="38" t="s">
        <v>147</v>
      </c>
      <c r="F28" s="22" t="s">
        <v>96</v>
      </c>
      <c r="G28" s="78" t="s">
        <v>115</v>
      </c>
      <c r="H28" s="19" t="s">
        <v>99</v>
      </c>
      <c r="I28" s="60" t="s">
        <v>24</v>
      </c>
      <c r="J28" s="19">
        <v>637</v>
      </c>
      <c r="K28" s="19">
        <v>175</v>
      </c>
      <c r="L28" s="19">
        <f t="shared" si="2"/>
        <v>812</v>
      </c>
      <c r="M28" s="19" t="s">
        <v>25</v>
      </c>
      <c r="N28" s="23">
        <v>1</v>
      </c>
      <c r="O28" s="24">
        <v>15</v>
      </c>
      <c r="P28" s="97" t="s">
        <v>229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</row>
    <row r="29" spans="1:123" s="6" customFormat="1" ht="56.85" customHeight="1" x14ac:dyDescent="0.2">
      <c r="A29" s="20" t="s">
        <v>206</v>
      </c>
      <c r="B29" s="89" t="s">
        <v>170</v>
      </c>
      <c r="C29" s="60" t="s">
        <v>43</v>
      </c>
      <c r="D29" s="60" t="s">
        <v>38</v>
      </c>
      <c r="E29" s="38" t="s">
        <v>54</v>
      </c>
      <c r="F29" s="22" t="s">
        <v>96</v>
      </c>
      <c r="G29" s="78" t="s">
        <v>115</v>
      </c>
      <c r="H29" s="19" t="s">
        <v>99</v>
      </c>
      <c r="I29" s="60" t="s">
        <v>24</v>
      </c>
      <c r="J29" s="19">
        <v>595</v>
      </c>
      <c r="K29" s="19">
        <v>175</v>
      </c>
      <c r="L29" s="19">
        <f t="shared" ref="L29" si="3">SUM(J29:K29)</f>
        <v>770</v>
      </c>
      <c r="M29" s="19" t="s">
        <v>26</v>
      </c>
      <c r="N29" s="23">
        <v>1</v>
      </c>
      <c r="O29" s="24">
        <v>15</v>
      </c>
      <c r="P29" s="97" t="s">
        <v>219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</row>
    <row r="30" spans="1:123" s="6" customFormat="1" ht="56.85" customHeight="1" x14ac:dyDescent="0.2">
      <c r="A30" s="20" t="s">
        <v>206</v>
      </c>
      <c r="B30" s="89" t="s">
        <v>171</v>
      </c>
      <c r="C30" s="60" t="s">
        <v>43</v>
      </c>
      <c r="D30" s="60" t="s">
        <v>38</v>
      </c>
      <c r="E30" s="38" t="s">
        <v>54</v>
      </c>
      <c r="F30" s="19" t="s">
        <v>55</v>
      </c>
      <c r="G30" s="78" t="s">
        <v>129</v>
      </c>
      <c r="H30" s="19" t="s">
        <v>238</v>
      </c>
      <c r="I30" s="60" t="s">
        <v>24</v>
      </c>
      <c r="J30" s="19">
        <v>665</v>
      </c>
      <c r="K30" s="19">
        <v>280</v>
      </c>
      <c r="L30" s="19">
        <f t="shared" si="2"/>
        <v>945</v>
      </c>
      <c r="M30" s="19" t="s">
        <v>26</v>
      </c>
      <c r="N30" s="23">
        <v>1</v>
      </c>
      <c r="O30" s="24">
        <v>15</v>
      </c>
      <c r="P30" s="97" t="s">
        <v>254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</row>
    <row r="31" spans="1:123" s="6" customFormat="1" ht="56.85" customHeight="1" x14ac:dyDescent="0.2">
      <c r="A31" s="20" t="s">
        <v>206</v>
      </c>
      <c r="B31" s="89" t="s">
        <v>171</v>
      </c>
      <c r="C31" s="60" t="s">
        <v>43</v>
      </c>
      <c r="D31" s="60" t="s">
        <v>38</v>
      </c>
      <c r="E31" s="38" t="s">
        <v>59</v>
      </c>
      <c r="F31" s="19" t="s">
        <v>55</v>
      </c>
      <c r="G31" s="78" t="s">
        <v>129</v>
      </c>
      <c r="H31" s="94" t="s">
        <v>98</v>
      </c>
      <c r="I31" s="60" t="s">
        <v>24</v>
      </c>
      <c r="J31" s="19">
        <v>542</v>
      </c>
      <c r="K31" s="19">
        <v>210</v>
      </c>
      <c r="L31" s="19">
        <f>SUM(J31:K31)</f>
        <v>752</v>
      </c>
      <c r="M31" s="19" t="s">
        <v>25</v>
      </c>
      <c r="N31" s="23">
        <v>1</v>
      </c>
      <c r="O31" s="24">
        <v>15</v>
      </c>
      <c r="P31" s="97" t="s">
        <v>227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</row>
    <row r="32" spans="1:123" s="6" customFormat="1" ht="56.85" customHeight="1" x14ac:dyDescent="0.2">
      <c r="A32" s="20" t="s">
        <v>206</v>
      </c>
      <c r="B32" s="89" t="s">
        <v>172</v>
      </c>
      <c r="C32" s="60" t="s">
        <v>43</v>
      </c>
      <c r="D32" s="60" t="s">
        <v>38</v>
      </c>
      <c r="E32" s="38" t="s">
        <v>57</v>
      </c>
      <c r="F32" s="19" t="s">
        <v>3</v>
      </c>
      <c r="G32" s="78" t="s">
        <v>125</v>
      </c>
      <c r="H32" s="19" t="s">
        <v>97</v>
      </c>
      <c r="I32" s="60" t="s">
        <v>24</v>
      </c>
      <c r="J32" s="21">
        <v>633</v>
      </c>
      <c r="K32" s="19">
        <v>280</v>
      </c>
      <c r="L32" s="19">
        <f>SUM(J32:K32)</f>
        <v>913</v>
      </c>
      <c r="M32" s="19" t="s">
        <v>26</v>
      </c>
      <c r="N32" s="23">
        <v>1</v>
      </c>
      <c r="O32" s="24">
        <v>15</v>
      </c>
      <c r="P32" s="98" t="s">
        <v>252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</row>
    <row r="33" spans="1:123" s="6" customFormat="1" ht="56.85" customHeight="1" x14ac:dyDescent="0.2">
      <c r="A33" s="20" t="s">
        <v>206</v>
      </c>
      <c r="B33" s="89" t="s">
        <v>172</v>
      </c>
      <c r="C33" s="60" t="s">
        <v>43</v>
      </c>
      <c r="D33" s="60" t="s">
        <v>38</v>
      </c>
      <c r="E33" s="38" t="s">
        <v>56</v>
      </c>
      <c r="F33" s="19" t="s">
        <v>3</v>
      </c>
      <c r="G33" s="78" t="s">
        <v>111</v>
      </c>
      <c r="H33" s="29" t="s">
        <v>95</v>
      </c>
      <c r="I33" s="60" t="s">
        <v>24</v>
      </c>
      <c r="J33" s="21">
        <v>796</v>
      </c>
      <c r="K33" s="19">
        <v>315</v>
      </c>
      <c r="L33" s="19">
        <f>SUM(J33:K33)</f>
        <v>1111</v>
      </c>
      <c r="M33" s="19" t="s">
        <v>25</v>
      </c>
      <c r="N33" s="23">
        <v>1</v>
      </c>
      <c r="O33" s="24">
        <v>15</v>
      </c>
      <c r="P33" s="98" t="s">
        <v>225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</row>
    <row r="34" spans="1:123" s="6" customFormat="1" ht="56.85" customHeight="1" x14ac:dyDescent="0.2">
      <c r="A34" s="20" t="s">
        <v>206</v>
      </c>
      <c r="B34" s="89" t="s">
        <v>173</v>
      </c>
      <c r="C34" s="60" t="s">
        <v>43</v>
      </c>
      <c r="D34" s="60" t="s">
        <v>38</v>
      </c>
      <c r="E34" s="38" t="s">
        <v>56</v>
      </c>
      <c r="F34" s="22" t="s">
        <v>96</v>
      </c>
      <c r="G34" s="78" t="s">
        <v>115</v>
      </c>
      <c r="H34" s="19" t="s">
        <v>98</v>
      </c>
      <c r="I34" s="60" t="s">
        <v>24</v>
      </c>
      <c r="J34" s="19">
        <v>637</v>
      </c>
      <c r="K34" s="19">
        <v>175</v>
      </c>
      <c r="L34" s="19">
        <f t="shared" si="2"/>
        <v>812</v>
      </c>
      <c r="M34" s="19" t="s">
        <v>25</v>
      </c>
      <c r="N34" s="23">
        <v>1</v>
      </c>
      <c r="O34" s="24">
        <v>15</v>
      </c>
      <c r="P34" s="97" t="s">
        <v>220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</row>
    <row r="35" spans="1:123" s="6" customFormat="1" ht="56.85" customHeight="1" x14ac:dyDescent="0.2">
      <c r="A35" s="20" t="s">
        <v>206</v>
      </c>
      <c r="B35" s="89" t="s">
        <v>173</v>
      </c>
      <c r="C35" s="60" t="s">
        <v>43</v>
      </c>
      <c r="D35" s="60" t="s">
        <v>38</v>
      </c>
      <c r="E35" s="38" t="s">
        <v>58</v>
      </c>
      <c r="F35" s="22" t="s">
        <v>96</v>
      </c>
      <c r="G35" s="78" t="s">
        <v>115</v>
      </c>
      <c r="H35" s="19" t="s">
        <v>99</v>
      </c>
      <c r="I35" s="60" t="s">
        <v>24</v>
      </c>
      <c r="J35" s="19">
        <v>637</v>
      </c>
      <c r="K35" s="19">
        <v>175</v>
      </c>
      <c r="L35" s="19">
        <f t="shared" ref="L35:L38" si="4">SUM(J35:K35)</f>
        <v>812</v>
      </c>
      <c r="M35" s="19" t="s">
        <v>25</v>
      </c>
      <c r="N35" s="23">
        <v>1</v>
      </c>
      <c r="O35" s="24">
        <v>15</v>
      </c>
      <c r="P35" s="97" t="s">
        <v>221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</row>
    <row r="36" spans="1:123" s="8" customFormat="1" ht="56.85" customHeight="1" x14ac:dyDescent="0.2">
      <c r="A36" s="20" t="s">
        <v>206</v>
      </c>
      <c r="B36" s="89" t="s">
        <v>174</v>
      </c>
      <c r="C36" s="60" t="s">
        <v>43</v>
      </c>
      <c r="D36" s="60" t="s">
        <v>38</v>
      </c>
      <c r="E36" s="38" t="s">
        <v>58</v>
      </c>
      <c r="F36" s="19" t="s">
        <v>14</v>
      </c>
      <c r="G36" s="78" t="s">
        <v>114</v>
      </c>
      <c r="H36" s="19" t="s">
        <v>60</v>
      </c>
      <c r="I36" s="60" t="s">
        <v>24</v>
      </c>
      <c r="J36" s="19">
        <v>735</v>
      </c>
      <c r="K36" s="19">
        <v>175</v>
      </c>
      <c r="L36" s="19">
        <f t="shared" si="4"/>
        <v>910</v>
      </c>
      <c r="M36" s="19" t="s">
        <v>25</v>
      </c>
      <c r="N36" s="23">
        <v>1</v>
      </c>
      <c r="O36" s="24">
        <v>15</v>
      </c>
      <c r="P36" s="98" t="s">
        <v>241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</row>
    <row r="37" spans="1:123" s="8" customFormat="1" ht="56.85" customHeight="1" x14ac:dyDescent="0.2">
      <c r="A37" s="20" t="s">
        <v>206</v>
      </c>
      <c r="B37" s="89" t="s">
        <v>174</v>
      </c>
      <c r="C37" s="60" t="s">
        <v>43</v>
      </c>
      <c r="D37" s="60" t="s">
        <v>38</v>
      </c>
      <c r="E37" s="38" t="s">
        <v>57</v>
      </c>
      <c r="F37" s="19" t="s">
        <v>14</v>
      </c>
      <c r="G37" s="78" t="s">
        <v>114</v>
      </c>
      <c r="H37" s="19" t="s">
        <v>60</v>
      </c>
      <c r="I37" s="60" t="s">
        <v>24</v>
      </c>
      <c r="J37" s="19">
        <v>735</v>
      </c>
      <c r="K37" s="19">
        <v>175</v>
      </c>
      <c r="L37" s="19">
        <f t="shared" si="4"/>
        <v>910</v>
      </c>
      <c r="M37" s="19" t="s">
        <v>26</v>
      </c>
      <c r="N37" s="23">
        <v>1</v>
      </c>
      <c r="O37" s="24">
        <v>15</v>
      </c>
      <c r="P37" s="98" t="s">
        <v>211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</row>
    <row r="38" spans="1:123" s="6" customFormat="1" ht="56.85" customHeight="1" thickBot="1" x14ac:dyDescent="0.25">
      <c r="A38" s="20" t="s">
        <v>206</v>
      </c>
      <c r="B38" s="89" t="s">
        <v>174</v>
      </c>
      <c r="C38" s="60" t="s">
        <v>43</v>
      </c>
      <c r="D38" s="60" t="s">
        <v>38</v>
      </c>
      <c r="E38" s="38" t="s">
        <v>207</v>
      </c>
      <c r="F38" s="19" t="s">
        <v>14</v>
      </c>
      <c r="G38" s="78" t="s">
        <v>114</v>
      </c>
      <c r="H38" s="19" t="s">
        <v>60</v>
      </c>
      <c r="I38" s="60" t="s">
        <v>24</v>
      </c>
      <c r="J38" s="19">
        <v>735</v>
      </c>
      <c r="K38" s="19">
        <v>175</v>
      </c>
      <c r="L38" s="19">
        <f t="shared" si="4"/>
        <v>910</v>
      </c>
      <c r="M38" s="19" t="s">
        <v>26</v>
      </c>
      <c r="N38" s="23">
        <v>1</v>
      </c>
      <c r="O38" s="24">
        <v>15</v>
      </c>
      <c r="P38" s="98" t="s">
        <v>228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</row>
    <row r="39" spans="1:123" s="51" customFormat="1" ht="48" customHeight="1" thickBot="1" x14ac:dyDescent="0.25">
      <c r="A39" s="107" t="s">
        <v>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9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</row>
    <row r="40" spans="1:123" s="6" customFormat="1" ht="53.1" customHeight="1" x14ac:dyDescent="0.2">
      <c r="A40" s="20" t="s">
        <v>5</v>
      </c>
      <c r="B40" s="89" t="s">
        <v>175</v>
      </c>
      <c r="C40" s="60" t="s">
        <v>2</v>
      </c>
      <c r="D40" s="60" t="s">
        <v>63</v>
      </c>
      <c r="E40" s="38" t="s">
        <v>61</v>
      </c>
      <c r="F40" s="19" t="s">
        <v>14</v>
      </c>
      <c r="G40" s="78" t="s">
        <v>112</v>
      </c>
      <c r="H40" s="19" t="s">
        <v>101</v>
      </c>
      <c r="I40" s="61" t="s">
        <v>24</v>
      </c>
      <c r="J40" s="21">
        <v>35</v>
      </c>
      <c r="K40" s="19">
        <v>0</v>
      </c>
      <c r="L40" s="40">
        <f t="shared" ref="L40" si="5">SUM(J40:K40)</f>
        <v>35</v>
      </c>
      <c r="M40" s="19" t="s">
        <v>29</v>
      </c>
      <c r="N40" s="21">
        <v>2</v>
      </c>
      <c r="O40" s="27">
        <v>30</v>
      </c>
      <c r="P40" s="97" t="s">
        <v>218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</row>
    <row r="41" spans="1:123" s="6" customFormat="1" ht="58.35" customHeight="1" thickBot="1" x14ac:dyDescent="0.25">
      <c r="A41" s="20" t="s">
        <v>5</v>
      </c>
      <c r="B41" s="89" t="s">
        <v>176</v>
      </c>
      <c r="C41" s="60" t="s">
        <v>2</v>
      </c>
      <c r="D41" s="60" t="s">
        <v>63</v>
      </c>
      <c r="E41" s="38" t="s">
        <v>62</v>
      </c>
      <c r="F41" s="19" t="s">
        <v>3</v>
      </c>
      <c r="G41" s="78" t="s">
        <v>124</v>
      </c>
      <c r="H41" s="19" t="s">
        <v>246</v>
      </c>
      <c r="I41" s="61" t="s">
        <v>24</v>
      </c>
      <c r="J41" s="21">
        <v>39</v>
      </c>
      <c r="K41" s="19">
        <v>0</v>
      </c>
      <c r="L41" s="40">
        <f t="shared" ref="L41" si="6">SUM(J41:K41)</f>
        <v>39</v>
      </c>
      <c r="M41" s="19" t="s">
        <v>29</v>
      </c>
      <c r="N41" s="23">
        <v>1</v>
      </c>
      <c r="O41" s="24">
        <v>15</v>
      </c>
      <c r="P41" s="97" t="s">
        <v>227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</row>
    <row r="42" spans="1:123" s="51" customFormat="1" ht="48" customHeight="1" thickBot="1" x14ac:dyDescent="0.25">
      <c r="A42" s="107" t="s">
        <v>23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</row>
    <row r="43" spans="1:123" s="6" customFormat="1" ht="56.85" customHeight="1" x14ac:dyDescent="0.2">
      <c r="A43" s="20" t="s">
        <v>23</v>
      </c>
      <c r="B43" s="89" t="s">
        <v>177</v>
      </c>
      <c r="C43" s="60" t="s">
        <v>43</v>
      </c>
      <c r="D43" s="60" t="s">
        <v>38</v>
      </c>
      <c r="E43" s="38" t="s">
        <v>71</v>
      </c>
      <c r="F43" s="19" t="s">
        <v>14</v>
      </c>
      <c r="G43" s="78" t="s">
        <v>112</v>
      </c>
      <c r="H43" s="19" t="s">
        <v>60</v>
      </c>
      <c r="I43" s="60" t="s">
        <v>24</v>
      </c>
      <c r="J43" s="19">
        <v>973</v>
      </c>
      <c r="K43" s="19">
        <v>245</v>
      </c>
      <c r="L43" s="47">
        <f t="shared" ref="L43:L58" si="7">SUM(J43:K43)</f>
        <v>1218</v>
      </c>
      <c r="M43" s="19" t="s">
        <v>26</v>
      </c>
      <c r="N43" s="23">
        <v>2</v>
      </c>
      <c r="O43" s="24">
        <v>30</v>
      </c>
      <c r="P43" s="97" t="s">
        <v>236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</row>
    <row r="44" spans="1:123" s="6" customFormat="1" ht="56.85" customHeight="1" x14ac:dyDescent="0.2">
      <c r="A44" s="20" t="s">
        <v>23</v>
      </c>
      <c r="B44" s="89" t="s">
        <v>178</v>
      </c>
      <c r="C44" s="60" t="s">
        <v>43</v>
      </c>
      <c r="D44" s="60" t="s">
        <v>38</v>
      </c>
      <c r="E44" s="38" t="s">
        <v>72</v>
      </c>
      <c r="F44" s="19" t="s">
        <v>4</v>
      </c>
      <c r="G44" s="78" t="s">
        <v>108</v>
      </c>
      <c r="H44" s="19" t="s">
        <v>65</v>
      </c>
      <c r="I44" s="60" t="s">
        <v>24</v>
      </c>
      <c r="J44" s="19">
        <v>1351</v>
      </c>
      <c r="K44" s="19">
        <v>350</v>
      </c>
      <c r="L44" s="47">
        <f t="shared" ref="L44:L47" si="8">SUM(J44:K44)</f>
        <v>1701</v>
      </c>
      <c r="M44" s="19" t="s">
        <v>28</v>
      </c>
      <c r="N44" s="23">
        <v>1</v>
      </c>
      <c r="O44" s="24">
        <v>15</v>
      </c>
      <c r="P44" s="97" t="s">
        <v>255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</row>
    <row r="45" spans="1:123" s="6" customFormat="1" ht="56.85" customHeight="1" x14ac:dyDescent="0.2">
      <c r="A45" s="20" t="s">
        <v>23</v>
      </c>
      <c r="B45" s="89" t="s">
        <v>178</v>
      </c>
      <c r="C45" s="60" t="s">
        <v>43</v>
      </c>
      <c r="D45" s="60" t="s">
        <v>38</v>
      </c>
      <c r="E45" s="38" t="s">
        <v>71</v>
      </c>
      <c r="F45" s="19" t="s">
        <v>4</v>
      </c>
      <c r="G45" s="78" t="s">
        <v>108</v>
      </c>
      <c r="H45" s="19" t="s">
        <v>65</v>
      </c>
      <c r="I45" s="60" t="s">
        <v>24</v>
      </c>
      <c r="J45" s="19">
        <v>1175</v>
      </c>
      <c r="K45" s="19">
        <v>525</v>
      </c>
      <c r="L45" s="47">
        <f t="shared" si="8"/>
        <v>1700</v>
      </c>
      <c r="M45" s="19" t="s">
        <v>26</v>
      </c>
      <c r="N45" s="23">
        <v>1</v>
      </c>
      <c r="O45" s="24">
        <v>15</v>
      </c>
      <c r="P45" s="97" t="s">
        <v>224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</row>
    <row r="46" spans="1:123" s="6" customFormat="1" ht="56.85" customHeight="1" x14ac:dyDescent="0.2">
      <c r="A46" s="25" t="s">
        <v>23</v>
      </c>
      <c r="B46" s="89" t="s">
        <v>179</v>
      </c>
      <c r="C46" s="60" t="s">
        <v>43</v>
      </c>
      <c r="D46" s="60" t="s">
        <v>38</v>
      </c>
      <c r="E46" s="48" t="s">
        <v>93</v>
      </c>
      <c r="F46" s="19" t="s">
        <v>14</v>
      </c>
      <c r="G46" s="78" t="s">
        <v>112</v>
      </c>
      <c r="H46" s="19" t="s">
        <v>60</v>
      </c>
      <c r="I46" s="60" t="s">
        <v>24</v>
      </c>
      <c r="J46" s="21">
        <v>954</v>
      </c>
      <c r="K46" s="21">
        <v>315</v>
      </c>
      <c r="L46" s="47">
        <f t="shared" si="8"/>
        <v>1269</v>
      </c>
      <c r="M46" s="19" t="s">
        <v>28</v>
      </c>
      <c r="N46" s="23">
        <v>1</v>
      </c>
      <c r="O46" s="24">
        <v>15</v>
      </c>
      <c r="P46" s="97" t="s">
        <v>234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</row>
    <row r="47" spans="1:123" s="6" customFormat="1" ht="56.85" customHeight="1" x14ac:dyDescent="0.2">
      <c r="A47" s="25" t="s">
        <v>23</v>
      </c>
      <c r="B47" s="89" t="s">
        <v>180</v>
      </c>
      <c r="C47" s="60" t="s">
        <v>43</v>
      </c>
      <c r="D47" s="60" t="s">
        <v>39</v>
      </c>
      <c r="E47" s="48" t="s">
        <v>94</v>
      </c>
      <c r="F47" s="19" t="s">
        <v>4</v>
      </c>
      <c r="G47" s="78" t="s">
        <v>222</v>
      </c>
      <c r="H47" s="19" t="s">
        <v>18</v>
      </c>
      <c r="I47" s="60" t="s">
        <v>24</v>
      </c>
      <c r="J47" s="21">
        <v>373</v>
      </c>
      <c r="K47" s="21">
        <v>227</v>
      </c>
      <c r="L47" s="47">
        <f t="shared" si="8"/>
        <v>600</v>
      </c>
      <c r="M47" s="19" t="s">
        <v>26</v>
      </c>
      <c r="N47" s="23">
        <v>1</v>
      </c>
      <c r="O47" s="24">
        <v>15</v>
      </c>
      <c r="P47" s="97" t="s">
        <v>212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</row>
    <row r="48" spans="1:123" s="6" customFormat="1" ht="64.349999999999994" customHeight="1" x14ac:dyDescent="0.2">
      <c r="A48" s="25" t="s">
        <v>23</v>
      </c>
      <c r="B48" s="89" t="s">
        <v>181</v>
      </c>
      <c r="C48" s="60" t="s">
        <v>43</v>
      </c>
      <c r="D48" s="60" t="s">
        <v>38</v>
      </c>
      <c r="E48" s="48" t="s">
        <v>74</v>
      </c>
      <c r="F48" s="19" t="s">
        <v>250</v>
      </c>
      <c r="G48" s="78" t="s">
        <v>118</v>
      </c>
      <c r="H48" s="19" t="s">
        <v>149</v>
      </c>
      <c r="I48" s="60" t="s">
        <v>24</v>
      </c>
      <c r="J48" s="19">
        <v>1066</v>
      </c>
      <c r="K48" s="19">
        <v>280</v>
      </c>
      <c r="L48" s="47">
        <f t="shared" ref="L48:L54" si="9">SUM(J48:K48)</f>
        <v>1346</v>
      </c>
      <c r="M48" s="19" t="s">
        <v>28</v>
      </c>
      <c r="N48" s="23">
        <v>1</v>
      </c>
      <c r="O48" s="24">
        <v>15</v>
      </c>
      <c r="P48" s="98" t="s">
        <v>227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</row>
    <row r="49" spans="1:123" s="6" customFormat="1" ht="64.349999999999994" customHeight="1" x14ac:dyDescent="0.2">
      <c r="A49" s="25" t="s">
        <v>23</v>
      </c>
      <c r="B49" s="89" t="s">
        <v>182</v>
      </c>
      <c r="C49" s="60" t="s">
        <v>43</v>
      </c>
      <c r="D49" s="60" t="s">
        <v>38</v>
      </c>
      <c r="E49" s="48" t="s">
        <v>74</v>
      </c>
      <c r="F49" s="19" t="s">
        <v>4</v>
      </c>
      <c r="G49" s="78" t="s">
        <v>108</v>
      </c>
      <c r="H49" s="19" t="s">
        <v>18</v>
      </c>
      <c r="I49" s="60" t="s">
        <v>24</v>
      </c>
      <c r="J49" s="19">
        <v>920</v>
      </c>
      <c r="K49" s="19">
        <v>350</v>
      </c>
      <c r="L49" s="47">
        <f t="shared" si="9"/>
        <v>1270</v>
      </c>
      <c r="M49" s="19" t="s">
        <v>28</v>
      </c>
      <c r="N49" s="23">
        <v>1</v>
      </c>
      <c r="O49" s="24">
        <v>15</v>
      </c>
      <c r="P49" s="98" t="s">
        <v>214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</row>
    <row r="50" spans="1:123" s="6" customFormat="1" ht="64.349999999999994" customHeight="1" x14ac:dyDescent="0.2">
      <c r="A50" s="25" t="s">
        <v>23</v>
      </c>
      <c r="B50" s="89" t="s">
        <v>183</v>
      </c>
      <c r="C50" s="60" t="s">
        <v>43</v>
      </c>
      <c r="D50" s="60" t="s">
        <v>39</v>
      </c>
      <c r="E50" s="48" t="s">
        <v>75</v>
      </c>
      <c r="F50" s="19" t="s">
        <v>250</v>
      </c>
      <c r="G50" s="78" t="s">
        <v>118</v>
      </c>
      <c r="H50" s="19" t="s">
        <v>73</v>
      </c>
      <c r="I50" s="60" t="s">
        <v>24</v>
      </c>
      <c r="J50" s="19">
        <v>583</v>
      </c>
      <c r="K50" s="19">
        <v>175</v>
      </c>
      <c r="L50" s="47">
        <f t="shared" si="9"/>
        <v>758</v>
      </c>
      <c r="M50" s="19" t="s">
        <v>26</v>
      </c>
      <c r="N50" s="23">
        <v>2</v>
      </c>
      <c r="O50" s="24">
        <v>30</v>
      </c>
      <c r="P50" s="98" t="s">
        <v>215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</row>
    <row r="51" spans="1:123" s="6" customFormat="1" ht="64.349999999999994" customHeight="1" x14ac:dyDescent="0.2">
      <c r="A51" s="25" t="s">
        <v>23</v>
      </c>
      <c r="B51" s="89" t="s">
        <v>184</v>
      </c>
      <c r="C51" s="60" t="s">
        <v>43</v>
      </c>
      <c r="D51" s="60" t="s">
        <v>38</v>
      </c>
      <c r="E51" s="48" t="s">
        <v>132</v>
      </c>
      <c r="F51" s="19" t="s">
        <v>145</v>
      </c>
      <c r="G51" s="78" t="s">
        <v>113</v>
      </c>
      <c r="H51" s="19" t="s">
        <v>130</v>
      </c>
      <c r="I51" s="60" t="s">
        <v>24</v>
      </c>
      <c r="J51" s="19">
        <v>770</v>
      </c>
      <c r="K51" s="19">
        <v>300</v>
      </c>
      <c r="L51" s="47">
        <f t="shared" si="9"/>
        <v>1070</v>
      </c>
      <c r="M51" s="19" t="s">
        <v>28</v>
      </c>
      <c r="N51" s="23">
        <v>0</v>
      </c>
      <c r="O51" s="24">
        <v>0</v>
      </c>
      <c r="P51" s="102" t="s">
        <v>243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</row>
    <row r="52" spans="1:123" s="6" customFormat="1" ht="64.349999999999994" customHeight="1" x14ac:dyDescent="0.2">
      <c r="A52" s="25" t="s">
        <v>23</v>
      </c>
      <c r="B52" s="89" t="s">
        <v>185</v>
      </c>
      <c r="C52" s="60" t="s">
        <v>43</v>
      </c>
      <c r="D52" s="60" t="s">
        <v>38</v>
      </c>
      <c r="E52" s="48" t="s">
        <v>150</v>
      </c>
      <c r="F52" s="19" t="s">
        <v>96</v>
      </c>
      <c r="G52" s="78" t="s">
        <v>115</v>
      </c>
      <c r="H52" s="19" t="s">
        <v>99</v>
      </c>
      <c r="I52" s="60" t="s">
        <v>24</v>
      </c>
      <c r="J52" s="19">
        <v>728</v>
      </c>
      <c r="K52" s="19">
        <v>350</v>
      </c>
      <c r="L52" s="47">
        <f t="shared" si="9"/>
        <v>1078</v>
      </c>
      <c r="M52" s="19" t="s">
        <v>28</v>
      </c>
      <c r="N52" s="23">
        <v>1</v>
      </c>
      <c r="O52" s="24">
        <v>15</v>
      </c>
      <c r="P52" s="98" t="s">
        <v>248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</row>
    <row r="53" spans="1:123" s="6" customFormat="1" ht="64.349999999999994" customHeight="1" x14ac:dyDescent="0.2">
      <c r="A53" s="25" t="s">
        <v>23</v>
      </c>
      <c r="B53" s="89" t="s">
        <v>186</v>
      </c>
      <c r="C53" s="60" t="s">
        <v>43</v>
      </c>
      <c r="D53" s="60" t="s">
        <v>38</v>
      </c>
      <c r="E53" s="48" t="s">
        <v>133</v>
      </c>
      <c r="F53" s="19" t="s">
        <v>145</v>
      </c>
      <c r="G53" s="78" t="s">
        <v>113</v>
      </c>
      <c r="H53" s="19" t="s">
        <v>130</v>
      </c>
      <c r="I53" s="60" t="s">
        <v>24</v>
      </c>
      <c r="J53" s="19">
        <v>770</v>
      </c>
      <c r="K53" s="19">
        <v>450</v>
      </c>
      <c r="L53" s="47">
        <f t="shared" si="9"/>
        <v>1220</v>
      </c>
      <c r="M53" s="19" t="s">
        <v>134</v>
      </c>
      <c r="N53" s="23">
        <v>0</v>
      </c>
      <c r="O53" s="24">
        <v>0</v>
      </c>
      <c r="P53" s="102" t="s">
        <v>243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</row>
    <row r="54" spans="1:123" s="6" customFormat="1" ht="64.150000000000006" customHeight="1" x14ac:dyDescent="0.2">
      <c r="A54" s="25" t="s">
        <v>23</v>
      </c>
      <c r="B54" s="89" t="s">
        <v>187</v>
      </c>
      <c r="C54" s="60" t="s">
        <v>43</v>
      </c>
      <c r="D54" s="60" t="s">
        <v>38</v>
      </c>
      <c r="E54" s="48" t="s">
        <v>135</v>
      </c>
      <c r="F54" s="19" t="s">
        <v>136</v>
      </c>
      <c r="G54" s="78" t="s">
        <v>138</v>
      </c>
      <c r="H54" s="19" t="s">
        <v>137</v>
      </c>
      <c r="I54" s="60" t="s">
        <v>24</v>
      </c>
      <c r="J54" s="19">
        <v>819</v>
      </c>
      <c r="K54" s="19">
        <v>490</v>
      </c>
      <c r="L54" s="47">
        <f t="shared" si="9"/>
        <v>1309</v>
      </c>
      <c r="M54" s="19" t="s">
        <v>134</v>
      </c>
      <c r="N54" s="23">
        <v>0</v>
      </c>
      <c r="O54" s="24">
        <v>0</v>
      </c>
      <c r="P54" s="102" t="s">
        <v>243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</row>
    <row r="55" spans="1:123" s="6" customFormat="1" ht="64.150000000000006" customHeight="1" x14ac:dyDescent="0.2">
      <c r="A55" s="25" t="s">
        <v>23</v>
      </c>
      <c r="B55" s="89" t="s">
        <v>187</v>
      </c>
      <c r="C55" s="60" t="s">
        <v>43</v>
      </c>
      <c r="D55" s="60" t="s">
        <v>38</v>
      </c>
      <c r="E55" s="48" t="s">
        <v>244</v>
      </c>
      <c r="F55" s="19" t="s">
        <v>136</v>
      </c>
      <c r="G55" s="78" t="s">
        <v>138</v>
      </c>
      <c r="H55" s="19" t="s">
        <v>245</v>
      </c>
      <c r="I55" s="60" t="s">
        <v>24</v>
      </c>
      <c r="J55" s="19">
        <v>819</v>
      </c>
      <c r="K55" s="19">
        <v>490</v>
      </c>
      <c r="L55" s="47">
        <f t="shared" ref="L55" si="10">SUM(J55:K55)</f>
        <v>1309</v>
      </c>
      <c r="M55" s="19" t="s">
        <v>134</v>
      </c>
      <c r="N55" s="23">
        <v>1</v>
      </c>
      <c r="O55" s="24">
        <v>15</v>
      </c>
      <c r="P55" s="98" t="s">
        <v>251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</row>
    <row r="56" spans="1:123" s="6" customFormat="1" ht="56.85" customHeight="1" x14ac:dyDescent="0.2">
      <c r="A56" s="20" t="s">
        <v>23</v>
      </c>
      <c r="B56" s="89" t="s">
        <v>188</v>
      </c>
      <c r="C56" s="60" t="s">
        <v>43</v>
      </c>
      <c r="D56" s="60" t="s">
        <v>39</v>
      </c>
      <c r="E56" s="48" t="s">
        <v>76</v>
      </c>
      <c r="F56" s="19" t="s">
        <v>77</v>
      </c>
      <c r="G56" s="78" t="s">
        <v>128</v>
      </c>
      <c r="H56" s="19" t="s">
        <v>98</v>
      </c>
      <c r="I56" s="60" t="s">
        <v>24</v>
      </c>
      <c r="J56" s="19">
        <v>501</v>
      </c>
      <c r="K56" s="21">
        <v>280</v>
      </c>
      <c r="L56" s="47">
        <f t="shared" si="7"/>
        <v>781</v>
      </c>
      <c r="M56" s="19" t="s">
        <v>28</v>
      </c>
      <c r="N56" s="23">
        <v>1</v>
      </c>
      <c r="O56" s="24">
        <v>15</v>
      </c>
      <c r="P56" s="98" t="s">
        <v>249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</row>
    <row r="57" spans="1:123" s="6" customFormat="1" ht="56.85" customHeight="1" x14ac:dyDescent="0.2">
      <c r="A57" s="20" t="s">
        <v>23</v>
      </c>
      <c r="B57" s="89" t="s">
        <v>189</v>
      </c>
      <c r="C57" s="60" t="s">
        <v>43</v>
      </c>
      <c r="D57" s="60" t="s">
        <v>39</v>
      </c>
      <c r="E57" s="38" t="s">
        <v>79</v>
      </c>
      <c r="F57" s="19" t="s">
        <v>78</v>
      </c>
      <c r="G57" s="78" t="s">
        <v>127</v>
      </c>
      <c r="H57" s="19" t="s">
        <v>131</v>
      </c>
      <c r="I57" s="60" t="s">
        <v>24</v>
      </c>
      <c r="J57" s="19">
        <v>438</v>
      </c>
      <c r="K57" s="19">
        <v>210</v>
      </c>
      <c r="L57" s="47">
        <f>SUM(J57:K57)</f>
        <v>648</v>
      </c>
      <c r="M57" s="19" t="s">
        <v>28</v>
      </c>
      <c r="N57" s="23">
        <v>1</v>
      </c>
      <c r="O57" s="24">
        <v>15</v>
      </c>
      <c r="P57" s="98" t="s">
        <v>232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</row>
    <row r="58" spans="1:123" s="6" customFormat="1" ht="56.85" customHeight="1" x14ac:dyDescent="0.2">
      <c r="A58" s="20" t="s">
        <v>23</v>
      </c>
      <c r="B58" s="89" t="s">
        <v>190</v>
      </c>
      <c r="C58" s="60" t="s">
        <v>43</v>
      </c>
      <c r="D58" s="60" t="s">
        <v>38</v>
      </c>
      <c r="E58" s="38" t="s">
        <v>103</v>
      </c>
      <c r="F58" s="19" t="s">
        <v>3</v>
      </c>
      <c r="G58" s="78" t="s">
        <v>239</v>
      </c>
      <c r="H58" s="19" t="s">
        <v>97</v>
      </c>
      <c r="I58" s="60" t="s">
        <v>24</v>
      </c>
      <c r="J58" s="19">
        <v>790</v>
      </c>
      <c r="K58" s="19">
        <v>210</v>
      </c>
      <c r="L58" s="47">
        <f t="shared" si="7"/>
        <v>1000</v>
      </c>
      <c r="M58" s="19" t="s">
        <v>26</v>
      </c>
      <c r="N58" s="23">
        <v>1</v>
      </c>
      <c r="O58" s="24">
        <v>15</v>
      </c>
      <c r="P58" s="98" t="s">
        <v>252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</row>
    <row r="59" spans="1:123" s="6" customFormat="1" ht="56.85" customHeight="1" x14ac:dyDescent="0.2">
      <c r="A59" s="20" t="s">
        <v>23</v>
      </c>
      <c r="B59" s="89" t="s">
        <v>191</v>
      </c>
      <c r="C59" s="60" t="s">
        <v>43</v>
      </c>
      <c r="D59" s="60" t="s">
        <v>38</v>
      </c>
      <c r="E59" s="38" t="s">
        <v>88</v>
      </c>
      <c r="F59" s="19" t="s">
        <v>80</v>
      </c>
      <c r="G59" s="78" t="s">
        <v>120</v>
      </c>
      <c r="H59" s="19" t="s">
        <v>53</v>
      </c>
      <c r="I59" s="60" t="s">
        <v>24</v>
      </c>
      <c r="J59" s="21">
        <v>707</v>
      </c>
      <c r="K59" s="21">
        <v>273</v>
      </c>
      <c r="L59" s="47">
        <f>SUM(J59:K59)</f>
        <v>980</v>
      </c>
      <c r="M59" s="19" t="s">
        <v>26</v>
      </c>
      <c r="N59" s="23">
        <v>1</v>
      </c>
      <c r="O59" s="24">
        <v>15</v>
      </c>
      <c r="P59" s="97" t="s">
        <v>230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</row>
    <row r="60" spans="1:123" s="6" customFormat="1" ht="65.099999999999994" customHeight="1" x14ac:dyDescent="0.2">
      <c r="A60" s="69" t="s">
        <v>23</v>
      </c>
      <c r="B60" s="89" t="s">
        <v>192</v>
      </c>
      <c r="C60" s="66" t="s">
        <v>2</v>
      </c>
      <c r="D60" s="66" t="s">
        <v>44</v>
      </c>
      <c r="E60" s="70" t="s">
        <v>144</v>
      </c>
      <c r="F60" s="21" t="s">
        <v>14</v>
      </c>
      <c r="G60" s="78" t="s">
        <v>112</v>
      </c>
      <c r="H60" s="21" t="s">
        <v>60</v>
      </c>
      <c r="I60" s="66" t="s">
        <v>24</v>
      </c>
      <c r="J60" s="21">
        <v>170</v>
      </c>
      <c r="K60" s="21">
        <v>30</v>
      </c>
      <c r="L60" s="47">
        <f>SUM(J60:K60)</f>
        <v>200</v>
      </c>
      <c r="M60" s="21" t="s">
        <v>29</v>
      </c>
      <c r="N60" s="21">
        <v>2</v>
      </c>
      <c r="O60" s="27">
        <v>30</v>
      </c>
      <c r="P60" s="98" t="s">
        <v>235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</row>
    <row r="61" spans="1:123" s="6" customFormat="1" ht="65.099999999999994" customHeight="1" x14ac:dyDescent="0.2">
      <c r="A61" s="69" t="s">
        <v>23</v>
      </c>
      <c r="B61" s="89" t="s">
        <v>193</v>
      </c>
      <c r="C61" s="66" t="s">
        <v>2</v>
      </c>
      <c r="D61" s="66" t="s">
        <v>44</v>
      </c>
      <c r="E61" s="70" t="s">
        <v>148</v>
      </c>
      <c r="F61" s="21" t="s">
        <v>3</v>
      </c>
      <c r="G61" s="78" t="s">
        <v>111</v>
      </c>
      <c r="H61" s="21" t="s">
        <v>152</v>
      </c>
      <c r="I61" s="66" t="s">
        <v>24</v>
      </c>
      <c r="J61" s="21">
        <v>180</v>
      </c>
      <c r="K61" s="21">
        <v>0</v>
      </c>
      <c r="L61" s="47">
        <f t="shared" ref="L61" si="11">SUM(J61:K61)</f>
        <v>180</v>
      </c>
      <c r="M61" s="21" t="s">
        <v>29</v>
      </c>
      <c r="N61" s="21">
        <v>1</v>
      </c>
      <c r="O61" s="27">
        <v>15</v>
      </c>
      <c r="P61" s="98" t="s">
        <v>253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</row>
    <row r="62" spans="1:123" s="6" customFormat="1" ht="56.85" customHeight="1" x14ac:dyDescent="0.2">
      <c r="A62" s="20" t="s">
        <v>23</v>
      </c>
      <c r="B62" s="89" t="s">
        <v>194</v>
      </c>
      <c r="C62" s="60" t="s">
        <v>2</v>
      </c>
      <c r="D62" s="60" t="s">
        <v>44</v>
      </c>
      <c r="E62" s="38" t="s">
        <v>81</v>
      </c>
      <c r="F62" s="19" t="s">
        <v>14</v>
      </c>
      <c r="G62" s="78" t="s">
        <v>112</v>
      </c>
      <c r="H62" s="19" t="s">
        <v>60</v>
      </c>
      <c r="I62" s="60" t="s">
        <v>24</v>
      </c>
      <c r="J62" s="19">
        <v>170</v>
      </c>
      <c r="K62" s="19">
        <v>30</v>
      </c>
      <c r="L62" s="47">
        <f>SUM(J62:K62)</f>
        <v>200</v>
      </c>
      <c r="M62" s="19" t="s">
        <v>29</v>
      </c>
      <c r="N62" s="23">
        <v>2</v>
      </c>
      <c r="O62" s="24">
        <v>30</v>
      </c>
      <c r="P62" s="98" t="s">
        <v>233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</row>
    <row r="63" spans="1:123" s="6" customFormat="1" ht="64.349999999999994" customHeight="1" x14ac:dyDescent="0.2">
      <c r="A63" s="25" t="s">
        <v>23</v>
      </c>
      <c r="B63" s="89" t="s">
        <v>195</v>
      </c>
      <c r="C63" s="60" t="s">
        <v>2</v>
      </c>
      <c r="D63" s="60" t="s">
        <v>44</v>
      </c>
      <c r="E63" s="48" t="s">
        <v>82</v>
      </c>
      <c r="F63" s="19" t="s">
        <v>4</v>
      </c>
      <c r="G63" s="78" t="s">
        <v>108</v>
      </c>
      <c r="H63" s="19" t="s">
        <v>18</v>
      </c>
      <c r="I63" s="60" t="s">
        <v>24</v>
      </c>
      <c r="J63" s="19">
        <v>184</v>
      </c>
      <c r="K63" s="19">
        <v>0</v>
      </c>
      <c r="L63" s="47">
        <f>SUM(J63:K63)</f>
        <v>184</v>
      </c>
      <c r="M63" s="19" t="s">
        <v>29</v>
      </c>
      <c r="N63" s="23">
        <v>2</v>
      </c>
      <c r="O63" s="24">
        <v>30</v>
      </c>
      <c r="P63" s="98" t="s">
        <v>247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</row>
    <row r="64" spans="1:123" s="6" customFormat="1" ht="64.349999999999994" customHeight="1" x14ac:dyDescent="0.2">
      <c r="A64" s="69" t="s">
        <v>23</v>
      </c>
      <c r="B64" s="89" t="s">
        <v>196</v>
      </c>
      <c r="C64" s="66" t="s">
        <v>2</v>
      </c>
      <c r="D64" s="66" t="s">
        <v>44</v>
      </c>
      <c r="E64" s="70" t="s">
        <v>85</v>
      </c>
      <c r="F64" s="21" t="s">
        <v>55</v>
      </c>
      <c r="G64" s="78" t="s">
        <v>143</v>
      </c>
      <c r="H64" s="21" t="s">
        <v>65</v>
      </c>
      <c r="I64" s="66" t="s">
        <v>24</v>
      </c>
      <c r="J64" s="21">
        <v>189</v>
      </c>
      <c r="K64" s="21">
        <v>0</v>
      </c>
      <c r="L64" s="47">
        <f t="shared" ref="L64:L65" si="12">SUM(J64:K64)</f>
        <v>189</v>
      </c>
      <c r="M64" s="21" t="s">
        <v>29</v>
      </c>
      <c r="N64" s="21">
        <v>1</v>
      </c>
      <c r="O64" s="27">
        <v>15</v>
      </c>
      <c r="P64" s="98" t="s">
        <v>211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</row>
    <row r="65" spans="1:123" s="6" customFormat="1" ht="64.349999999999994" customHeight="1" thickBot="1" x14ac:dyDescent="0.25">
      <c r="A65" s="69" t="s">
        <v>23</v>
      </c>
      <c r="B65" s="89" t="s">
        <v>197</v>
      </c>
      <c r="C65" s="66" t="s">
        <v>2</v>
      </c>
      <c r="D65" s="66" t="s">
        <v>44</v>
      </c>
      <c r="E65" s="70" t="s">
        <v>86</v>
      </c>
      <c r="F65" s="21" t="s">
        <v>84</v>
      </c>
      <c r="G65" s="78" t="s">
        <v>109</v>
      </c>
      <c r="H65" s="21" t="s">
        <v>87</v>
      </c>
      <c r="I65" s="66" t="s">
        <v>24</v>
      </c>
      <c r="J65" s="21">
        <v>199</v>
      </c>
      <c r="K65" s="21">
        <v>0</v>
      </c>
      <c r="L65" s="47">
        <f t="shared" si="12"/>
        <v>199</v>
      </c>
      <c r="M65" s="21" t="s">
        <v>29</v>
      </c>
      <c r="N65" s="21">
        <v>1</v>
      </c>
      <c r="O65" s="27">
        <v>15</v>
      </c>
      <c r="P65" s="98" t="s">
        <v>242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</row>
    <row r="66" spans="1:123" s="51" customFormat="1" ht="48" customHeight="1" thickBot="1" x14ac:dyDescent="0.25">
      <c r="A66" s="107" t="s">
        <v>32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9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</row>
    <row r="67" spans="1:123" s="6" customFormat="1" ht="56.85" customHeight="1" x14ac:dyDescent="0.2">
      <c r="A67" s="20" t="s">
        <v>32</v>
      </c>
      <c r="B67" s="89" t="s">
        <v>198</v>
      </c>
      <c r="C67" s="60" t="s">
        <v>2</v>
      </c>
      <c r="D67" s="60" t="s">
        <v>44</v>
      </c>
      <c r="E67" s="39" t="s">
        <v>64</v>
      </c>
      <c r="F67" s="19" t="s">
        <v>31</v>
      </c>
      <c r="G67" s="78" t="s">
        <v>117</v>
      </c>
      <c r="H67" s="19" t="s">
        <v>18</v>
      </c>
      <c r="I67" s="60" t="s">
        <v>24</v>
      </c>
      <c r="J67" s="21">
        <v>88</v>
      </c>
      <c r="K67" s="21">
        <v>0</v>
      </c>
      <c r="L67" s="21">
        <f t="shared" ref="L67" si="13">SUM(J67:K67)</f>
        <v>88</v>
      </c>
      <c r="M67" s="32" t="s">
        <v>29</v>
      </c>
      <c r="N67" s="23">
        <v>1</v>
      </c>
      <c r="O67" s="24">
        <v>15</v>
      </c>
      <c r="P67" s="98" t="s">
        <v>210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</row>
    <row r="68" spans="1:123" s="6" customFormat="1" ht="56.85" customHeight="1" thickBot="1" x14ac:dyDescent="0.25">
      <c r="A68" s="20" t="s">
        <v>32</v>
      </c>
      <c r="B68" s="89" t="s">
        <v>199</v>
      </c>
      <c r="C68" s="60" t="s">
        <v>2</v>
      </c>
      <c r="D68" s="60" t="s">
        <v>67</v>
      </c>
      <c r="E68" s="39" t="s">
        <v>68</v>
      </c>
      <c r="F68" s="19" t="s">
        <v>66</v>
      </c>
      <c r="G68" s="78" t="s">
        <v>106</v>
      </c>
      <c r="H68" s="19" t="s">
        <v>65</v>
      </c>
      <c r="I68" s="61" t="s">
        <v>24</v>
      </c>
      <c r="J68" s="19">
        <v>48</v>
      </c>
      <c r="K68" s="19">
        <v>0</v>
      </c>
      <c r="L68" s="21">
        <f t="shared" ref="L68" si="14">SUM(J68:K68)</f>
        <v>48</v>
      </c>
      <c r="M68" s="19" t="s">
        <v>29</v>
      </c>
      <c r="N68" s="23">
        <v>2</v>
      </c>
      <c r="O68" s="24">
        <v>30</v>
      </c>
      <c r="P68" s="98" t="s">
        <v>240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</row>
    <row r="69" spans="1:123" s="51" customFormat="1" ht="48" customHeight="1" thickBot="1" x14ac:dyDescent="0.25">
      <c r="A69" s="111" t="s">
        <v>7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</row>
    <row r="70" spans="1:123" s="6" customFormat="1" ht="56.85" customHeight="1" x14ac:dyDescent="0.2">
      <c r="A70" s="28" t="s">
        <v>7</v>
      </c>
      <c r="B70" s="91" t="s">
        <v>200</v>
      </c>
      <c r="C70" s="63" t="s">
        <v>43</v>
      </c>
      <c r="D70" s="59" t="s">
        <v>38</v>
      </c>
      <c r="E70" s="37" t="s">
        <v>69</v>
      </c>
      <c r="F70" s="49" t="s">
        <v>15</v>
      </c>
      <c r="G70" s="81" t="s">
        <v>110</v>
      </c>
      <c r="H70" s="29" t="s">
        <v>97</v>
      </c>
      <c r="I70" s="59" t="s">
        <v>24</v>
      </c>
      <c r="J70" s="29">
        <v>462</v>
      </c>
      <c r="K70" s="29">
        <v>280</v>
      </c>
      <c r="L70" s="29">
        <f>SUM(J70:K70)</f>
        <v>742</v>
      </c>
      <c r="M70" s="29" t="s">
        <v>25</v>
      </c>
      <c r="N70" s="30">
        <v>1</v>
      </c>
      <c r="O70" s="31">
        <v>15</v>
      </c>
      <c r="P70" s="96" t="s">
        <v>202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</row>
    <row r="71" spans="1:123" s="6" customFormat="1" ht="56.85" customHeight="1" thickBot="1" x14ac:dyDescent="0.25">
      <c r="A71" s="41" t="s">
        <v>7</v>
      </c>
      <c r="B71" s="92" t="s">
        <v>201</v>
      </c>
      <c r="C71" s="64" t="s">
        <v>43</v>
      </c>
      <c r="D71" s="64" t="s">
        <v>38</v>
      </c>
      <c r="E71" s="42" t="s">
        <v>70</v>
      </c>
      <c r="F71" s="43" t="s">
        <v>15</v>
      </c>
      <c r="G71" s="80" t="s">
        <v>110</v>
      </c>
      <c r="H71" s="44" t="s">
        <v>97</v>
      </c>
      <c r="I71" s="64" t="s">
        <v>24</v>
      </c>
      <c r="J71" s="43">
        <v>645</v>
      </c>
      <c r="K71" s="43">
        <v>280</v>
      </c>
      <c r="L71" s="44">
        <f t="shared" ref="L71" si="15">SUM(J71:K71)</f>
        <v>925</v>
      </c>
      <c r="M71" s="43" t="s">
        <v>26</v>
      </c>
      <c r="N71" s="45">
        <v>1</v>
      </c>
      <c r="O71" s="46">
        <v>15</v>
      </c>
      <c r="P71" s="101" t="s">
        <v>203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</row>
    <row r="72" spans="1:123" s="6" customFormat="1" ht="56.85" customHeight="1" x14ac:dyDescent="0.2">
      <c r="B72" s="85"/>
      <c r="C72" s="65"/>
      <c r="D72" s="65"/>
      <c r="E72" s="14"/>
      <c r="I72" s="67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</row>
    <row r="73" spans="1:123" s="6" customFormat="1" ht="56.85" customHeight="1" x14ac:dyDescent="0.2">
      <c r="B73" s="85"/>
      <c r="C73" s="65"/>
      <c r="D73" s="65"/>
      <c r="E73" s="14"/>
      <c r="I73" s="67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</row>
    <row r="74" spans="1:123" s="6" customFormat="1" ht="56.85" customHeight="1" x14ac:dyDescent="0.2">
      <c r="B74" s="85"/>
      <c r="C74" s="65"/>
      <c r="D74" s="65"/>
      <c r="E74" s="14"/>
      <c r="I74" s="67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</row>
    <row r="75" spans="1:123" s="6" customFormat="1" ht="56.85" customHeight="1" x14ac:dyDescent="0.2">
      <c r="B75" s="85"/>
      <c r="C75" s="65"/>
      <c r="D75" s="65"/>
      <c r="E75" s="14"/>
      <c r="I75" s="67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</row>
    <row r="76" spans="1:123" s="6" customFormat="1" ht="56.85" customHeight="1" x14ac:dyDescent="0.2">
      <c r="B76" s="85"/>
      <c r="C76" s="65"/>
      <c r="D76" s="65"/>
      <c r="E76" s="14"/>
      <c r="I76" s="67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</row>
    <row r="77" spans="1:123" s="6" customFormat="1" ht="56.85" customHeight="1" x14ac:dyDescent="0.2">
      <c r="B77" s="85"/>
      <c r="C77" s="65"/>
      <c r="D77" s="65"/>
      <c r="E77" s="14"/>
      <c r="I77" s="67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</row>
    <row r="78" spans="1:123" s="6" customFormat="1" ht="56.85" customHeight="1" x14ac:dyDescent="0.2">
      <c r="B78" s="85"/>
      <c r="C78" s="65"/>
      <c r="D78" s="65"/>
      <c r="E78" s="14"/>
      <c r="I78" s="67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</row>
    <row r="79" spans="1:123" s="6" customFormat="1" ht="56.85" customHeight="1" x14ac:dyDescent="0.2">
      <c r="B79" s="85"/>
      <c r="C79" s="65"/>
      <c r="D79" s="65"/>
      <c r="E79" s="14"/>
      <c r="I79" s="67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</row>
    <row r="80" spans="1:123" s="6" customFormat="1" ht="56.85" customHeight="1" x14ac:dyDescent="0.2">
      <c r="B80" s="85"/>
      <c r="C80" s="65"/>
      <c r="D80" s="65"/>
      <c r="E80" s="14"/>
      <c r="I80" s="67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</row>
    <row r="81" spans="2:123" s="6" customFormat="1" ht="56.85" customHeight="1" x14ac:dyDescent="0.2">
      <c r="B81" s="85"/>
      <c r="C81" s="65"/>
      <c r="D81" s="65"/>
      <c r="E81" s="14"/>
      <c r="I81" s="67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</row>
    <row r="82" spans="2:123" s="6" customFormat="1" ht="56.85" customHeight="1" x14ac:dyDescent="0.2">
      <c r="B82" s="85"/>
      <c r="C82" s="65"/>
      <c r="D82" s="65"/>
      <c r="E82" s="14"/>
      <c r="I82" s="67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</row>
    <row r="83" spans="2:123" s="6" customFormat="1" ht="56.85" customHeight="1" x14ac:dyDescent="0.2">
      <c r="B83" s="85"/>
      <c r="C83" s="65"/>
      <c r="D83" s="65"/>
      <c r="E83" s="14"/>
      <c r="I83" s="67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</row>
    <row r="84" spans="2:123" s="6" customFormat="1" ht="56.85" customHeight="1" x14ac:dyDescent="0.2">
      <c r="B84" s="85"/>
      <c r="C84" s="65"/>
      <c r="D84" s="65"/>
      <c r="E84" s="14"/>
      <c r="I84" s="67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</row>
    <row r="85" spans="2:123" s="6" customFormat="1" ht="56.85" customHeight="1" x14ac:dyDescent="0.2">
      <c r="B85" s="85"/>
      <c r="C85" s="65"/>
      <c r="D85" s="65"/>
      <c r="E85" s="14"/>
      <c r="I85" s="67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</row>
    <row r="86" spans="2:123" s="6" customFormat="1" ht="56.85" customHeight="1" x14ac:dyDescent="0.2">
      <c r="B86" s="85"/>
      <c r="C86" s="65"/>
      <c r="D86" s="65"/>
      <c r="E86" s="14"/>
      <c r="I86" s="67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</row>
    <row r="87" spans="2:123" s="6" customFormat="1" ht="56.85" customHeight="1" x14ac:dyDescent="0.2">
      <c r="B87" s="85"/>
      <c r="C87" s="65"/>
      <c r="D87" s="65"/>
      <c r="E87" s="14"/>
      <c r="I87" s="67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</row>
    <row r="88" spans="2:123" s="6" customFormat="1" ht="56.85" customHeight="1" x14ac:dyDescent="0.2">
      <c r="B88" s="85"/>
      <c r="C88" s="65"/>
      <c r="D88" s="65"/>
      <c r="E88" s="14"/>
      <c r="I88" s="67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</row>
    <row r="89" spans="2:123" s="6" customFormat="1" ht="56.85" customHeight="1" x14ac:dyDescent="0.2">
      <c r="B89" s="85"/>
      <c r="C89" s="65"/>
      <c r="D89" s="65"/>
      <c r="E89" s="14"/>
      <c r="I89" s="67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</row>
    <row r="90" spans="2:123" s="6" customFormat="1" ht="56.85" customHeight="1" x14ac:dyDescent="0.2">
      <c r="B90" s="85"/>
      <c r="C90" s="65"/>
      <c r="D90" s="65"/>
      <c r="E90" s="14"/>
      <c r="I90" s="67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</row>
    <row r="91" spans="2:123" s="6" customFormat="1" ht="56.85" customHeight="1" x14ac:dyDescent="0.2">
      <c r="B91" s="85"/>
      <c r="C91" s="65"/>
      <c r="D91" s="65"/>
      <c r="E91" s="14"/>
      <c r="I91" s="67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</row>
    <row r="92" spans="2:123" s="6" customFormat="1" ht="56.85" customHeight="1" x14ac:dyDescent="0.2">
      <c r="B92" s="85"/>
      <c r="C92" s="65"/>
      <c r="D92" s="65"/>
      <c r="E92" s="14"/>
      <c r="I92" s="67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</row>
    <row r="93" spans="2:123" s="6" customFormat="1" ht="56.85" customHeight="1" x14ac:dyDescent="0.2">
      <c r="B93" s="85"/>
      <c r="C93" s="65"/>
      <c r="D93" s="65"/>
      <c r="E93" s="14"/>
      <c r="I93" s="67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</row>
    <row r="94" spans="2:123" s="6" customFormat="1" ht="56.85" customHeight="1" x14ac:dyDescent="0.2">
      <c r="B94" s="85"/>
      <c r="C94" s="65"/>
      <c r="D94" s="65"/>
      <c r="E94" s="14"/>
      <c r="I94" s="67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</row>
    <row r="95" spans="2:123" s="6" customFormat="1" ht="56.85" customHeight="1" x14ac:dyDescent="0.2">
      <c r="B95" s="85"/>
      <c r="C95" s="65"/>
      <c r="D95" s="65"/>
      <c r="E95" s="14"/>
      <c r="I95" s="67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</row>
    <row r="96" spans="2:123" s="6" customFormat="1" ht="56.85" customHeight="1" x14ac:dyDescent="0.2">
      <c r="B96" s="85"/>
      <c r="C96" s="65"/>
      <c r="D96" s="65"/>
      <c r="E96" s="14"/>
      <c r="I96" s="67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</row>
    <row r="97" spans="2:123" s="6" customFormat="1" ht="56.85" customHeight="1" x14ac:dyDescent="0.2">
      <c r="B97" s="85"/>
      <c r="C97" s="65"/>
      <c r="D97" s="65"/>
      <c r="E97" s="14"/>
      <c r="I97" s="67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</row>
    <row r="98" spans="2:123" s="6" customFormat="1" ht="56.85" customHeight="1" x14ac:dyDescent="0.2">
      <c r="B98" s="85"/>
      <c r="C98" s="65"/>
      <c r="D98" s="65"/>
      <c r="E98" s="14"/>
      <c r="I98" s="67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</row>
    <row r="99" spans="2:123" s="6" customFormat="1" ht="56.85" customHeight="1" x14ac:dyDescent="0.2">
      <c r="B99" s="85"/>
      <c r="C99" s="65"/>
      <c r="D99" s="65"/>
      <c r="E99" s="14"/>
      <c r="I99" s="67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</row>
    <row r="100" spans="2:123" s="6" customFormat="1" ht="56.85" customHeight="1" x14ac:dyDescent="0.2">
      <c r="B100" s="85"/>
      <c r="C100" s="65"/>
      <c r="D100" s="65"/>
      <c r="E100" s="14"/>
      <c r="I100" s="67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</row>
    <row r="101" spans="2:123" s="6" customFormat="1" ht="56.85" customHeight="1" x14ac:dyDescent="0.2">
      <c r="B101" s="85"/>
      <c r="C101" s="65"/>
      <c r="D101" s="65"/>
      <c r="E101" s="14"/>
      <c r="I101" s="67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</row>
    <row r="102" spans="2:123" s="6" customFormat="1" ht="56.85" customHeight="1" x14ac:dyDescent="0.2">
      <c r="B102" s="85"/>
      <c r="C102" s="65"/>
      <c r="D102" s="65"/>
      <c r="E102" s="14"/>
      <c r="I102" s="67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</row>
    <row r="103" spans="2:123" s="6" customFormat="1" ht="56.85" customHeight="1" x14ac:dyDescent="0.2">
      <c r="B103" s="85"/>
      <c r="C103" s="65"/>
      <c r="D103" s="65"/>
      <c r="E103" s="14"/>
      <c r="I103" s="67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</row>
    <row r="104" spans="2:123" s="6" customFormat="1" ht="56.85" customHeight="1" x14ac:dyDescent="0.2">
      <c r="B104" s="85"/>
      <c r="C104" s="65"/>
      <c r="D104" s="65"/>
      <c r="E104" s="14"/>
      <c r="I104" s="67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</row>
    <row r="105" spans="2:123" s="6" customFormat="1" ht="56.85" customHeight="1" x14ac:dyDescent="0.2">
      <c r="B105" s="85"/>
      <c r="C105" s="65"/>
      <c r="D105" s="65"/>
      <c r="E105" s="14"/>
      <c r="I105" s="67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</row>
    <row r="106" spans="2:123" s="6" customFormat="1" ht="56.85" customHeight="1" x14ac:dyDescent="0.2">
      <c r="B106" s="85"/>
      <c r="C106" s="65"/>
      <c r="D106" s="65"/>
      <c r="E106" s="14"/>
      <c r="I106" s="67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</row>
    <row r="107" spans="2:123" s="6" customFormat="1" ht="56.85" customHeight="1" x14ac:dyDescent="0.2">
      <c r="B107" s="85"/>
      <c r="C107" s="65"/>
      <c r="D107" s="65"/>
      <c r="E107" s="14"/>
      <c r="I107" s="67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</row>
    <row r="108" spans="2:123" s="6" customFormat="1" ht="56.85" customHeight="1" x14ac:dyDescent="0.2">
      <c r="B108" s="85"/>
      <c r="C108" s="65"/>
      <c r="D108" s="65"/>
      <c r="E108" s="14"/>
      <c r="I108" s="67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</row>
    <row r="109" spans="2:123" s="6" customFormat="1" ht="56.85" customHeight="1" x14ac:dyDescent="0.2">
      <c r="B109" s="85"/>
      <c r="C109" s="65"/>
      <c r="D109" s="65"/>
      <c r="E109" s="14"/>
      <c r="I109" s="67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</row>
    <row r="110" spans="2:123" s="6" customFormat="1" ht="56.85" customHeight="1" x14ac:dyDescent="0.2">
      <c r="B110" s="85"/>
      <c r="C110" s="65"/>
      <c r="D110" s="65"/>
      <c r="E110" s="14"/>
      <c r="I110" s="67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</row>
    <row r="111" spans="2:123" s="6" customFormat="1" ht="56.85" customHeight="1" x14ac:dyDescent="0.2">
      <c r="B111" s="85"/>
      <c r="C111" s="65"/>
      <c r="D111" s="65"/>
      <c r="E111" s="14"/>
      <c r="I111" s="67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</row>
    <row r="112" spans="2:123" s="6" customFormat="1" ht="56.85" customHeight="1" x14ac:dyDescent="0.2">
      <c r="B112" s="85"/>
      <c r="C112" s="65"/>
      <c r="D112" s="65"/>
      <c r="E112" s="14"/>
      <c r="I112" s="67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</row>
    <row r="113" spans="2:123" s="6" customFormat="1" ht="56.85" customHeight="1" x14ac:dyDescent="0.2">
      <c r="B113" s="85"/>
      <c r="C113" s="65"/>
      <c r="D113" s="65"/>
      <c r="E113" s="14"/>
      <c r="I113" s="67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</row>
    <row r="114" spans="2:123" s="6" customFormat="1" ht="56.85" customHeight="1" x14ac:dyDescent="0.2">
      <c r="B114" s="85"/>
      <c r="C114" s="65"/>
      <c r="D114" s="65"/>
      <c r="E114" s="14"/>
      <c r="I114" s="67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</row>
    <row r="115" spans="2:123" s="6" customFormat="1" ht="56.85" customHeight="1" x14ac:dyDescent="0.2">
      <c r="B115" s="85"/>
      <c r="C115" s="65"/>
      <c r="D115" s="65"/>
      <c r="E115" s="14"/>
      <c r="I115" s="67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</row>
    <row r="116" spans="2:123" s="6" customFormat="1" ht="56.85" customHeight="1" x14ac:dyDescent="0.2">
      <c r="B116" s="85"/>
      <c r="C116" s="65"/>
      <c r="D116" s="65"/>
      <c r="E116" s="14"/>
      <c r="I116" s="67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</row>
    <row r="117" spans="2:123" s="6" customFormat="1" ht="56.85" customHeight="1" x14ac:dyDescent="0.2">
      <c r="B117" s="85"/>
      <c r="C117" s="65"/>
      <c r="D117" s="65"/>
      <c r="E117" s="14"/>
      <c r="I117" s="67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</row>
    <row r="118" spans="2:123" s="6" customFormat="1" ht="56.85" customHeight="1" x14ac:dyDescent="0.2">
      <c r="B118" s="85"/>
      <c r="C118" s="65"/>
      <c r="D118" s="65"/>
      <c r="E118" s="14"/>
      <c r="I118" s="67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</row>
    <row r="119" spans="2:123" s="6" customFormat="1" ht="56.85" customHeight="1" x14ac:dyDescent="0.2">
      <c r="B119" s="85"/>
      <c r="C119" s="65"/>
      <c r="D119" s="65"/>
      <c r="E119" s="14"/>
      <c r="I119" s="67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</row>
    <row r="120" spans="2:123" s="6" customFormat="1" ht="56.85" customHeight="1" x14ac:dyDescent="0.2">
      <c r="B120" s="85"/>
      <c r="C120" s="65"/>
      <c r="D120" s="65"/>
      <c r="E120" s="14"/>
      <c r="I120" s="67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</row>
    <row r="121" spans="2:123" s="6" customFormat="1" ht="56.85" customHeight="1" x14ac:dyDescent="0.2">
      <c r="B121" s="85"/>
      <c r="C121" s="65"/>
      <c r="D121" s="65"/>
      <c r="E121" s="14"/>
      <c r="I121" s="67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</row>
    <row r="122" spans="2:123" s="6" customFormat="1" ht="56.85" customHeight="1" x14ac:dyDescent="0.2">
      <c r="B122" s="85"/>
      <c r="C122" s="65"/>
      <c r="D122" s="65"/>
      <c r="E122" s="14"/>
      <c r="I122" s="67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</row>
    <row r="123" spans="2:123" s="6" customFormat="1" ht="56.85" customHeight="1" x14ac:dyDescent="0.2">
      <c r="B123" s="85"/>
      <c r="C123" s="65"/>
      <c r="D123" s="65"/>
      <c r="E123" s="14"/>
      <c r="I123" s="67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</row>
    <row r="124" spans="2:123" s="6" customFormat="1" ht="56.85" customHeight="1" x14ac:dyDescent="0.2">
      <c r="B124" s="85"/>
      <c r="C124" s="65"/>
      <c r="D124" s="65"/>
      <c r="E124" s="14"/>
      <c r="I124" s="67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</row>
    <row r="125" spans="2:123" s="6" customFormat="1" ht="56.85" customHeight="1" x14ac:dyDescent="0.2">
      <c r="B125" s="85"/>
      <c r="C125" s="65"/>
      <c r="D125" s="65"/>
      <c r="E125" s="14"/>
      <c r="I125" s="67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</row>
    <row r="126" spans="2:123" s="6" customFormat="1" ht="56.85" customHeight="1" x14ac:dyDescent="0.2">
      <c r="B126" s="85"/>
      <c r="C126" s="65"/>
      <c r="D126" s="65"/>
      <c r="E126" s="14"/>
      <c r="I126" s="67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</row>
    <row r="127" spans="2:123" s="6" customFormat="1" ht="56.85" customHeight="1" x14ac:dyDescent="0.2">
      <c r="B127" s="85"/>
      <c r="C127" s="65"/>
      <c r="D127" s="65"/>
      <c r="E127" s="14"/>
      <c r="I127" s="67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</row>
    <row r="128" spans="2:123" s="6" customFormat="1" ht="56.85" customHeight="1" x14ac:dyDescent="0.2">
      <c r="B128" s="85"/>
      <c r="C128" s="65"/>
      <c r="D128" s="65"/>
      <c r="E128" s="14"/>
      <c r="I128" s="67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</row>
    <row r="129" spans="1:123" s="6" customFormat="1" ht="56.85" customHeight="1" x14ac:dyDescent="0.2">
      <c r="B129" s="85"/>
      <c r="C129" s="65"/>
      <c r="D129" s="65"/>
      <c r="E129" s="14"/>
      <c r="I129" s="67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</row>
    <row r="130" spans="1:123" s="6" customFormat="1" ht="56.85" customHeight="1" x14ac:dyDescent="0.2">
      <c r="B130" s="85"/>
      <c r="C130" s="65"/>
      <c r="D130" s="65"/>
      <c r="E130" s="14"/>
      <c r="I130" s="67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</row>
    <row r="131" spans="1:123" s="6" customFormat="1" ht="56.85" customHeight="1" x14ac:dyDescent="0.2">
      <c r="B131" s="85"/>
      <c r="C131" s="65"/>
      <c r="D131" s="65"/>
      <c r="E131" s="14"/>
      <c r="I131" s="67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</row>
    <row r="132" spans="1:123" s="6" customFormat="1" ht="56.85" customHeight="1" x14ac:dyDescent="0.2">
      <c r="B132" s="85"/>
      <c r="C132" s="65"/>
      <c r="D132" s="65"/>
      <c r="E132" s="14"/>
      <c r="I132" s="67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</row>
    <row r="133" spans="1:123" s="6" customFormat="1" ht="56.85" customHeight="1" x14ac:dyDescent="0.2">
      <c r="B133" s="85"/>
      <c r="C133" s="65"/>
      <c r="D133" s="65"/>
      <c r="E133" s="14"/>
      <c r="I133" s="67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</row>
    <row r="134" spans="1:123" s="6" customFormat="1" ht="56.85" customHeight="1" x14ac:dyDescent="0.2">
      <c r="B134" s="85"/>
      <c r="C134" s="65"/>
      <c r="D134" s="65"/>
      <c r="E134" s="14"/>
      <c r="I134" s="67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</row>
    <row r="135" spans="1:123" s="6" customFormat="1" ht="56.85" customHeight="1" x14ac:dyDescent="0.2">
      <c r="B135" s="85"/>
      <c r="C135" s="65"/>
      <c r="D135" s="65"/>
      <c r="E135" s="14"/>
      <c r="I135" s="67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</row>
    <row r="136" spans="1:123" s="6" customFormat="1" ht="56.85" customHeight="1" x14ac:dyDescent="0.2">
      <c r="B136" s="85"/>
      <c r="C136" s="65"/>
      <c r="D136" s="65"/>
      <c r="E136" s="14"/>
      <c r="I136" s="67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</row>
    <row r="137" spans="1:123" s="6" customFormat="1" ht="56.85" customHeight="1" x14ac:dyDescent="0.2">
      <c r="B137" s="85"/>
      <c r="C137" s="65"/>
      <c r="D137" s="65"/>
      <c r="E137" s="14"/>
      <c r="I137" s="67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</row>
    <row r="138" spans="1:123" s="6" customFormat="1" ht="45" customHeight="1" x14ac:dyDescent="0.2">
      <c r="B138" s="85"/>
      <c r="C138" s="65"/>
      <c r="D138" s="65"/>
      <c r="E138" s="14"/>
      <c r="I138" s="67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</row>
    <row r="139" spans="1:123" s="6" customFormat="1" x14ac:dyDescent="0.2">
      <c r="B139" s="85"/>
      <c r="C139" s="65"/>
      <c r="D139" s="65"/>
      <c r="E139" s="14"/>
      <c r="I139" s="67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</row>
    <row r="140" spans="1:123" x14ac:dyDescent="0.25">
      <c r="A140" s="6"/>
      <c r="E140" s="14"/>
      <c r="F140" s="6"/>
      <c r="G140" s="6"/>
      <c r="H140" s="6"/>
      <c r="I140" s="67"/>
      <c r="J140" s="6"/>
      <c r="K140" s="6"/>
      <c r="L140" s="6"/>
      <c r="M140" s="6"/>
      <c r="N140" s="6"/>
      <c r="O140" s="6"/>
      <c r="P140" s="6"/>
    </row>
    <row r="141" spans="1:123" x14ac:dyDescent="0.25">
      <c r="A141" s="6"/>
      <c r="E141" s="14"/>
      <c r="F141" s="6"/>
      <c r="G141" s="6"/>
      <c r="H141" s="6"/>
      <c r="I141" s="67"/>
      <c r="J141" s="6"/>
      <c r="K141" s="6"/>
      <c r="L141" s="6"/>
      <c r="M141" s="6"/>
      <c r="N141" s="6"/>
      <c r="O141" s="6"/>
      <c r="P141" s="6"/>
    </row>
    <row r="142" spans="1:123" x14ac:dyDescent="0.25">
      <c r="A142" s="6"/>
      <c r="E142" s="14"/>
      <c r="F142" s="6"/>
      <c r="G142" s="6"/>
      <c r="H142" s="6"/>
      <c r="I142" s="67"/>
      <c r="J142" s="6"/>
      <c r="K142" s="6"/>
      <c r="L142" s="6"/>
      <c r="M142" s="6"/>
      <c r="N142" s="6"/>
      <c r="O142" s="6"/>
      <c r="P142" s="6"/>
    </row>
    <row r="143" spans="1:123" x14ac:dyDescent="0.25">
      <c r="A143" s="6"/>
      <c r="E143" s="14"/>
      <c r="F143" s="6"/>
      <c r="G143" s="6"/>
      <c r="H143" s="6"/>
      <c r="I143" s="67"/>
      <c r="J143" s="6"/>
      <c r="K143" s="6"/>
      <c r="L143" s="6"/>
      <c r="M143" s="6"/>
      <c r="N143" s="6"/>
      <c r="O143" s="6"/>
      <c r="P143" s="6"/>
    </row>
    <row r="144" spans="1:123" x14ac:dyDescent="0.25">
      <c r="A144" s="6"/>
      <c r="E144" s="14"/>
      <c r="F144" s="6"/>
      <c r="G144" s="6"/>
      <c r="H144" s="6"/>
      <c r="I144" s="67"/>
      <c r="J144" s="6"/>
      <c r="K144" s="6"/>
      <c r="L144" s="6"/>
      <c r="M144" s="6"/>
      <c r="N144" s="6"/>
      <c r="O144" s="6"/>
      <c r="P144" s="6"/>
    </row>
    <row r="145" spans="1:16" x14ac:dyDescent="0.25">
      <c r="A145" s="6"/>
      <c r="E145" s="14"/>
      <c r="F145" s="6"/>
      <c r="G145" s="6"/>
      <c r="H145" s="6"/>
      <c r="I145" s="67"/>
      <c r="J145" s="6"/>
      <c r="K145" s="6"/>
      <c r="L145" s="6"/>
      <c r="M145" s="6"/>
      <c r="N145" s="6"/>
      <c r="O145" s="6"/>
      <c r="P145" s="6"/>
    </row>
    <row r="146" spans="1:16" x14ac:dyDescent="0.25">
      <c r="A146" s="6"/>
      <c r="E146" s="14"/>
      <c r="F146" s="6"/>
      <c r="G146" s="6"/>
      <c r="H146" s="6"/>
      <c r="I146" s="67"/>
      <c r="J146" s="6"/>
      <c r="K146" s="6"/>
      <c r="L146" s="6"/>
      <c r="M146" s="6"/>
      <c r="N146" s="6"/>
      <c r="O146" s="6"/>
      <c r="P146" s="6"/>
    </row>
    <row r="147" spans="1:16" x14ac:dyDescent="0.25">
      <c r="A147" s="6"/>
      <c r="E147" s="14"/>
      <c r="F147" s="6"/>
      <c r="G147" s="6"/>
      <c r="H147" s="6"/>
      <c r="I147" s="67"/>
      <c r="J147" s="6"/>
      <c r="K147" s="6"/>
      <c r="L147" s="6"/>
      <c r="M147" s="6"/>
      <c r="N147" s="6"/>
      <c r="O147" s="6"/>
      <c r="P147" s="6"/>
    </row>
    <row r="148" spans="1:16" x14ac:dyDescent="0.25">
      <c r="A148" s="6"/>
      <c r="E148" s="14"/>
      <c r="F148" s="6"/>
      <c r="G148" s="6"/>
      <c r="H148" s="6"/>
      <c r="I148" s="67"/>
      <c r="J148" s="6"/>
      <c r="K148" s="6"/>
      <c r="L148" s="6"/>
      <c r="M148" s="6"/>
      <c r="N148" s="6"/>
      <c r="O148" s="6"/>
      <c r="P148" s="6"/>
    </row>
    <row r="149" spans="1:16" x14ac:dyDescent="0.25">
      <c r="A149" s="6"/>
      <c r="E149" s="14"/>
      <c r="F149" s="6"/>
      <c r="G149" s="6"/>
      <c r="H149" s="6"/>
      <c r="I149" s="67"/>
      <c r="J149" s="6"/>
      <c r="K149" s="6"/>
      <c r="L149" s="6"/>
      <c r="M149" s="6"/>
      <c r="N149" s="6"/>
      <c r="O149" s="6"/>
      <c r="P149" s="6"/>
    </row>
    <row r="150" spans="1:16" x14ac:dyDescent="0.25">
      <c r="A150" s="6"/>
      <c r="E150" s="14"/>
      <c r="F150" s="6"/>
      <c r="G150" s="6"/>
      <c r="H150" s="6"/>
      <c r="I150" s="67"/>
      <c r="J150" s="6"/>
      <c r="K150" s="6"/>
      <c r="L150" s="6"/>
      <c r="M150" s="6"/>
      <c r="N150" s="6"/>
      <c r="O150" s="6"/>
      <c r="P150" s="6"/>
    </row>
    <row r="151" spans="1:16" x14ac:dyDescent="0.25">
      <c r="A151" s="6"/>
      <c r="E151" s="14"/>
      <c r="F151" s="6"/>
      <c r="G151" s="6"/>
      <c r="H151" s="6"/>
      <c r="I151" s="67"/>
      <c r="J151" s="6"/>
      <c r="K151" s="6"/>
      <c r="L151" s="6"/>
      <c r="M151" s="6"/>
      <c r="N151" s="6"/>
      <c r="O151" s="6"/>
      <c r="P151" s="6"/>
    </row>
    <row r="152" spans="1:16" x14ac:dyDescent="0.25">
      <c r="A152" s="6"/>
      <c r="E152" s="14"/>
      <c r="F152" s="6"/>
      <c r="G152" s="6"/>
      <c r="H152" s="6"/>
      <c r="I152" s="67"/>
      <c r="J152" s="6"/>
      <c r="K152" s="6"/>
      <c r="L152" s="6"/>
      <c r="M152" s="6"/>
      <c r="N152" s="6"/>
      <c r="O152" s="6"/>
      <c r="P152" s="6"/>
    </row>
    <row r="153" spans="1:16" x14ac:dyDescent="0.25">
      <c r="A153" s="6"/>
      <c r="E153" s="14"/>
      <c r="F153" s="6"/>
      <c r="G153" s="6"/>
      <c r="H153" s="6"/>
      <c r="I153" s="67"/>
      <c r="J153" s="6"/>
      <c r="K153" s="6"/>
      <c r="L153" s="6"/>
      <c r="M153" s="6"/>
      <c r="N153" s="6"/>
      <c r="O153" s="6"/>
      <c r="P153" s="6"/>
    </row>
    <row r="154" spans="1:16" x14ac:dyDescent="0.25">
      <c r="A154" s="6"/>
      <c r="E154" s="14"/>
      <c r="F154" s="6"/>
      <c r="G154" s="6"/>
      <c r="H154" s="6"/>
      <c r="I154" s="67"/>
      <c r="J154" s="6"/>
      <c r="K154" s="6"/>
      <c r="L154" s="6"/>
      <c r="M154" s="6"/>
      <c r="N154" s="6"/>
      <c r="O154" s="6"/>
      <c r="P154" s="6"/>
    </row>
    <row r="155" spans="1:16" x14ac:dyDescent="0.25">
      <c r="A155" s="6"/>
      <c r="E155" s="14"/>
      <c r="F155" s="6"/>
      <c r="G155" s="6"/>
      <c r="H155" s="6"/>
      <c r="I155" s="67"/>
      <c r="J155" s="6"/>
      <c r="K155" s="6"/>
      <c r="L155" s="6"/>
      <c r="M155" s="6"/>
      <c r="N155" s="6"/>
      <c r="O155" s="6"/>
      <c r="P155" s="6"/>
    </row>
    <row r="156" spans="1:16" x14ac:dyDescent="0.25">
      <c r="A156" s="6"/>
      <c r="E156" s="14"/>
      <c r="F156" s="6"/>
      <c r="G156" s="6"/>
      <c r="H156" s="6"/>
      <c r="I156" s="67"/>
      <c r="J156" s="6"/>
      <c r="K156" s="6"/>
      <c r="L156" s="6"/>
      <c r="M156" s="6"/>
      <c r="N156" s="6"/>
      <c r="O156" s="6"/>
      <c r="P156" s="6"/>
    </row>
  </sheetData>
  <sheetProtection selectLockedCells="1" selectUnlockedCells="1"/>
  <autoFilter ref="A3:P71" xr:uid="{00000000-0009-0000-0000-000000000000}"/>
  <mergeCells count="13">
    <mergeCell ref="A8:P8"/>
    <mergeCell ref="A2:P2"/>
    <mergeCell ref="A11:P11"/>
    <mergeCell ref="A1:P1"/>
    <mergeCell ref="A69:P69"/>
    <mergeCell ref="A22:P22"/>
    <mergeCell ref="A25:P25"/>
    <mergeCell ref="A42:P42"/>
    <mergeCell ref="A39:P39"/>
    <mergeCell ref="A19:P19"/>
    <mergeCell ref="A66:P66"/>
    <mergeCell ref="A4:P4"/>
    <mergeCell ref="A6:P6"/>
  </mergeCells>
  <hyperlinks>
    <hyperlink ref="G68" r:id="rId1" xr:uid="{E15F9B4E-86DC-4A43-9895-ADE7907AABAE}"/>
    <hyperlink ref="G71" r:id="rId2" display="http://www.ifolog.com" xr:uid="{57D47BD7-FDCA-48DA-8931-AAEABAED4CFF}"/>
    <hyperlink ref="G70" r:id="rId3" display="http://www.ifolog.com" xr:uid="{0FEFAFF5-B95C-415B-9CCD-BA3CDDEB75A1}"/>
    <hyperlink ref="G10" r:id="rId4" xr:uid="{D122C672-9BBC-4DCE-A054-F9C0927CA7E2}"/>
    <hyperlink ref="G61" r:id="rId5" xr:uid="{87CA3848-1572-421A-B7F4-8B4ED8D08B84}"/>
    <hyperlink ref="G9" r:id="rId6" xr:uid="{6BD0C2C3-E869-40C4-89C1-80FDBD69A9B4}"/>
    <hyperlink ref="G20" r:id="rId7" xr:uid="{A132E0F7-0AA9-4B9D-813C-415DD71C063B}"/>
    <hyperlink ref="G41" r:id="rId8" xr:uid="{CDBB6F73-3E18-4161-BB40-85939A672BE1}"/>
    <hyperlink ref="G17" r:id="rId9" xr:uid="{2E61B8F7-A38E-4400-8590-EF57D4D2A6B8}"/>
    <hyperlink ref="G23" r:id="rId10" display="mailto:recrutement.balma@afpa.fr" xr:uid="{30E188BA-2649-4605-8C5B-92DA8037590D}"/>
    <hyperlink ref="G57" r:id="rId11" xr:uid="{DC78A9E6-63B1-439D-9456-E42071FACF9E}"/>
    <hyperlink ref="G56" r:id="rId12" xr:uid="{EF056020-5826-4ACB-B197-320AC287DABC}"/>
    <hyperlink ref="G27" r:id="rId13" display="victoria.aubert@gretacfa-montpellier.fr" xr:uid="{95095269-7F1F-46E8-B89E-7CC1F2F40192}"/>
    <hyperlink ref="G30" r:id="rId14" display="victoria.aubert@gretacfa-montpellier.fr" xr:uid="{C308AD74-E60C-4914-9367-205D439D8F25}"/>
    <hyperlink ref="G16" r:id="rId15" xr:uid="{D66AAB09-A5CC-4516-851B-0EC0B0745AEA}"/>
    <hyperlink ref="G14" r:id="rId16" xr:uid="{006AE285-0D8B-434C-941E-9A5F94B1CCBD}"/>
    <hyperlink ref="G54" r:id="rId17" xr:uid="{7093944D-3837-4903-8C8A-D72FAF574944}"/>
    <hyperlink ref="G18" r:id="rId18" xr:uid="{C5906AE9-4293-4A8E-BAAC-B67EB9ECC04D}"/>
    <hyperlink ref="G24" r:id="rId19" display="mailto:recrutement.balma@afpa.fr" xr:uid="{4FBFD378-FB6F-4761-9FE1-88D76AC50DCA}"/>
    <hyperlink ref="G33" r:id="rId20" xr:uid="{C390F636-AE5D-4088-8A13-31BEBACD4BC6}"/>
    <hyperlink ref="G52" r:id="rId21" xr:uid="{857030B5-295B-4BEA-8588-6587C3C5EDD6}"/>
    <hyperlink ref="G12" r:id="rId22" xr:uid="{7C87BC85-969D-405B-AF67-B3D629A219D6}"/>
    <hyperlink ref="G47" r:id="rId23" xr:uid="{994C0CBC-A95C-45B6-B4BE-7B278C1BF133}"/>
    <hyperlink ref="G32" r:id="rId24" xr:uid="{BDEFD9F2-8A15-4A13-B64E-C0AF33A81E83}"/>
    <hyperlink ref="G55" r:id="rId25" xr:uid="{B0ADB2A2-0DD8-4C8C-9EB7-0174AC7D90A5}"/>
  </hyperlinks>
  <pageMargins left="0.23622047244094491" right="0.15748031496062992" top="0" bottom="0.15748031496062992" header="0.19685039370078741" footer="0.15748031496062992"/>
  <pageSetup paperSize="8" scale="68" fitToHeight="0" orientation="landscape" r:id="rId26"/>
  <headerFooter>
    <oddHeader>&amp;R&amp;D</oddHeader>
    <oddFooter>&amp;R&amp;P</oddFooter>
  </headerFooter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2024-10-15T07:21:55Z</dcterms:modified>
</cp:coreProperties>
</file>